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qli-pc\Commun\Population active\2024-2025\Formulaires\"/>
    </mc:Choice>
  </mc:AlternateContent>
  <xr:revisionPtr revIDLastSave="0" documentId="13_ncr:1_{060CD7B5-F99D-4F46-85C7-92C997A1B94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Outlook 365" sheetId="1" r:id="rId1"/>
    <sheet name="Ancienne version" sheetId="14" r:id="rId2"/>
    <sheet name="Lignes+" sheetId="15" r:id="rId3"/>
    <sheet name="Transfert" sheetId="12" state="hidden" r:id="rId4"/>
    <sheet name="data" sheetId="2" state="hidden" r:id="rId5"/>
    <sheet name="DONNEES0111" sheetId="3" state="hidden" r:id="rId6"/>
    <sheet name="donnees2023" sheetId="13" state="hidden" r:id="rId7"/>
  </sheets>
  <definedNames>
    <definedName name="_xlnm._FilterDatabase" localSheetId="6" hidden="1">donnees2023!$B$367:$H$422</definedName>
    <definedName name="ASLIQ">donnees2023!$Q$4:$Q$12</definedName>
    <definedName name="donnees0111">donnees2023!$B$2:$H$41</definedName>
    <definedName name="donnees02910">donnees2023!$B$42:$H$70</definedName>
    <definedName name="donnees0312">donnees2023!$B$71:$H$172</definedName>
    <definedName name="donnees0417">donnees2023!$B$173:$H$219</definedName>
    <definedName name="donnees05">donnees2023!$B$220:$H$271</definedName>
    <definedName name="donnees06">donnees2023!$B$272:$H$388</definedName>
    <definedName name="donnees078">donnees2023!$B$389:$H$422</definedName>
    <definedName name="donnees131415">donnees2023!$B$423:$H$514</definedName>
    <definedName name="donnees16">donnees2023!$B$515:$H$610</definedName>
    <definedName name="donnees2023">donnees2023!$A$2:$H$610</definedName>
    <definedName name="est">DONNEES0111!$A$16</definedName>
    <definedName name="infos">DONNEES0111!$A$12:$B$14</definedName>
    <definedName name="installations">data!$D:$D</definedName>
    <definedName name="on">DONNEES0111!$A$2:$A$3</definedName>
    <definedName name="options">DONNEES0111!$B$2:$B$6</definedName>
    <definedName name="regions">DONNEES0111!$A$20:$A$28</definedName>
    <definedName name="rien">DONNEES0111!$A$5</definedName>
    <definedName name="_xlnm.Print_Area" localSheetId="1">'Ancienne version'!$B$2:$E$56</definedName>
    <definedName name="_xlnm.Print_Area" localSheetId="0">'Outlook 365'!$B$2:$E$61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4" l="1"/>
  <c r="B20" i="14"/>
  <c r="B3" i="2"/>
  <c r="E54" i="1"/>
  <c r="A3" i="12"/>
  <c r="S3" i="12"/>
  <c r="D2" i="3" a="1"/>
  <c r="D2" i="3" l="1"/>
  <c r="L3" i="12"/>
  <c r="B25" i="1" l="1"/>
  <c r="A32" i="3"/>
  <c r="A31" i="3"/>
  <c r="A30" i="3"/>
  <c r="B2" i="2"/>
  <c r="O3" i="12"/>
  <c r="B16" i="1"/>
  <c r="D3" i="2" a="1"/>
  <c r="A7" i="3"/>
  <c r="A34" i="3" a="1"/>
  <c r="C7" i="1" l="1"/>
  <c r="I3" i="12"/>
  <c r="H3" i="12"/>
  <c r="C8" i="1"/>
  <c r="E3" i="12"/>
  <c r="C12" i="1"/>
  <c r="C9" i="1"/>
  <c r="G3" i="12"/>
  <c r="C13" i="1"/>
  <c r="F3" i="12"/>
  <c r="C11" i="1"/>
  <c r="C3" i="12" s="1"/>
  <c r="D3" i="2"/>
  <c r="J3" i="12"/>
  <c r="B35" i="3"/>
  <c r="A34" i="3"/>
  <c r="A36" i="3"/>
  <c r="B34" i="3"/>
  <c r="B36" i="3"/>
  <c r="A35" i="3"/>
  <c r="B19" i="1" l="1"/>
  <c r="B18" i="1"/>
  <c r="B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<sst xmlns="http://schemas.openxmlformats.org/spreadsheetml/2006/main" count="6231" uniqueCount="4069">
  <si>
    <t>Région administrative :</t>
  </si>
  <si>
    <t>Nom de votre installation/organisme :</t>
  </si>
  <si>
    <t>Type d'installation</t>
  </si>
  <si>
    <t>Adresse :</t>
  </si>
  <si>
    <t>Ville :</t>
  </si>
  <si>
    <t>Code postal :</t>
  </si>
  <si>
    <t>Délégué :</t>
  </si>
  <si>
    <t>Téléphone (incluant le poste) :</t>
  </si>
  <si>
    <t>Courriel du responsable :</t>
  </si>
  <si>
    <t>Décrivez brièvement l’usage que vous désirez faire des équipements demandés et la clientèle visée. Ajoutez tout autre document pertinent à votre présentation.</t>
  </si>
  <si>
    <t>Boutique/Magasin</t>
  </si>
  <si>
    <t>Nom de l'article</t>
  </si>
  <si>
    <t>Montant de la demande avec taxes</t>
  </si>
  <si>
    <t xml:space="preserve">Courriel : info@fqli.org </t>
  </si>
  <si>
    <t>Téléphone : 418 847-1744</t>
  </si>
  <si>
    <t>oui</t>
  </si>
  <si>
    <t>Public</t>
  </si>
  <si>
    <t>60, rue de Chauffailles</t>
  </si>
  <si>
    <t>Rivière-du-Loup QC</t>
  </si>
  <si>
    <t>G5R 4E1</t>
  </si>
  <si>
    <t>(418) 867-8370 poste 6101</t>
  </si>
  <si>
    <t>sophie.bahan.cisssbsl@ssss.gouv.qc.ca</t>
  </si>
  <si>
    <t>non</t>
  </si>
  <si>
    <t>Résidence intermédiaire</t>
  </si>
  <si>
    <t>303 A, route 132 Ouest</t>
  </si>
  <si>
    <t>Carleton-sur-Mer QC</t>
  </si>
  <si>
    <t>G0C 2Z0</t>
  </si>
  <si>
    <t>Privé-conventioné</t>
  </si>
  <si>
    <t>225, boul. York Ouest</t>
  </si>
  <si>
    <t>Gaspé QC</t>
  </si>
  <si>
    <t>G4X 2M3</t>
  </si>
  <si>
    <t xml:space="preserve"> -</t>
  </si>
  <si>
    <t>Organisme à but non lucratif</t>
  </si>
  <si>
    <t>est le délégué</t>
  </si>
  <si>
    <t>n'est pas le délégué</t>
  </si>
  <si>
    <t>Responsable du projet :</t>
  </si>
  <si>
    <t>Les informations sont-elles exactes?</t>
  </si>
  <si>
    <t>Bas-Saint-Laurent/Gaspésie-Îles-de-la-Madeleine</t>
  </si>
  <si>
    <t>Saguenay-Lac-Saint-Jean/Côte-Nord/Nord-du-Québec</t>
  </si>
  <si>
    <t>Québec/Chaudière-Appalaches</t>
  </si>
  <si>
    <t>Mauricie/Centre-du-Québec</t>
  </si>
  <si>
    <t>Estrie</t>
  </si>
  <si>
    <t>Montréal</t>
  </si>
  <si>
    <t>Outaouais/Abitibi-Témiscamingue</t>
  </si>
  <si>
    <t>Laval/Lanaudière/Laurentides</t>
  </si>
  <si>
    <t>Montérégie</t>
  </si>
  <si>
    <t>Chèque</t>
  </si>
  <si>
    <t>Dépôt direct</t>
  </si>
  <si>
    <t>150, rue Mgr Ross</t>
  </si>
  <si>
    <t>G4X 2S7</t>
  </si>
  <si>
    <t>(418) 368-3301 poste 4246</t>
  </si>
  <si>
    <t>patrick.soucy.cisssgaspesie@ssss.gouv.qc.ca</t>
  </si>
  <si>
    <t>491, boul. Perron</t>
  </si>
  <si>
    <t>Maria QC</t>
  </si>
  <si>
    <t>G0C 1Y0</t>
  </si>
  <si>
    <t>(418) 759-3443 poste 1712</t>
  </si>
  <si>
    <t>louise.poirier.cisssgaspesie@ssss.gouv.qc.ca</t>
  </si>
  <si>
    <t>800, av. du Sanatorium</t>
  </si>
  <si>
    <t>Mont-Joli QC</t>
  </si>
  <si>
    <t>G5H 3L6</t>
  </si>
  <si>
    <t>(418) 775-7261 poste 33432</t>
  </si>
  <si>
    <t>nadia.pelletier0101.cisssbsl@ssss.gouv.qc.ca</t>
  </si>
  <si>
    <t>550, rue Notre-Dame Est</t>
  </si>
  <si>
    <t>Trois-Pistoles QC</t>
  </si>
  <si>
    <t>G0L 4K0</t>
  </si>
  <si>
    <t>(418) 851-3700 poste 51002</t>
  </si>
  <si>
    <t>127, rue Galarneau</t>
  </si>
  <si>
    <t>Saint-Pacôme QC</t>
  </si>
  <si>
    <t>G0L 3X0</t>
  </si>
  <si>
    <t>(418) 856-7000 poste 1018</t>
  </si>
  <si>
    <t>meggie.francoeur.cisssbsl@ssss.gouv.qc.ca</t>
  </si>
  <si>
    <t>190, avenue Gaëtan-Archambault</t>
  </si>
  <si>
    <t>Amqui QC</t>
  </si>
  <si>
    <t>G5J 3T7</t>
  </si>
  <si>
    <t>(418) 629-4623 poste 621</t>
  </si>
  <si>
    <t>loisirs.am@chateaubellevue.ca</t>
  </si>
  <si>
    <t>6, rue Turbide</t>
  </si>
  <si>
    <t>Lac-au-Saumon  QC</t>
  </si>
  <si>
    <t>G0J 1M0</t>
  </si>
  <si>
    <t>(418) 778-5816 poste 25010</t>
  </si>
  <si>
    <t>cindy.levesque0102.cisssbsl@ssss.gouv.qc.ca</t>
  </si>
  <si>
    <t>108, boul. Gérard D. Lévesque, C. P. 577</t>
  </si>
  <si>
    <t>New Carlisle  QC</t>
  </si>
  <si>
    <t>G0C 1Z0</t>
  </si>
  <si>
    <t>41, rue Nicolas, C. P. 400</t>
  </si>
  <si>
    <t>Cap-Chat QC</t>
  </si>
  <si>
    <t>G0J 1E0</t>
  </si>
  <si>
    <t>(418) 763-2261 poste 2862</t>
  </si>
  <si>
    <t>nathalie.sergerie.cisssgaspesie@ssss.gouv.qc.ca</t>
  </si>
  <si>
    <t>315-473, rue Lafontaine</t>
  </si>
  <si>
    <t>G5R 5C5</t>
  </si>
  <si>
    <t>Enric.Cloutier@lesaintlouis.ca</t>
  </si>
  <si>
    <t>La Maison Maguire pour personnes handicapées</t>
  </si>
  <si>
    <t>(418) 364-3131 poste</t>
  </si>
  <si>
    <t>75, rue des Cèdres</t>
  </si>
  <si>
    <t>Chandler  QC</t>
  </si>
  <si>
    <t>G0C 1K0</t>
  </si>
  <si>
    <t>150, avenue Saint-Jérôme</t>
  </si>
  <si>
    <t>Matane QC</t>
  </si>
  <si>
    <t>G4W 3A2</t>
  </si>
  <si>
    <t>odile.roussel.cisssbsl@ssss.gouv.qc.ca</t>
  </si>
  <si>
    <t>645, boul. Saint-Germain</t>
  </si>
  <si>
    <t>Rimouski  QC</t>
  </si>
  <si>
    <t>G5L 3S2</t>
  </si>
  <si>
    <t>paul.blais.cisssbsl@ssss.gouv.qc.ca</t>
  </si>
  <si>
    <t>451, rue Mgr-Ross Est</t>
  </si>
  <si>
    <t>Chandler QC</t>
  </si>
  <si>
    <t>(418) 689-2261 poste 2426</t>
  </si>
  <si>
    <t>yoan.giroux.cisssgaspesie@ssss.gouv.qc.ca</t>
  </si>
  <si>
    <t>424, chemin Principal</t>
  </si>
  <si>
    <t>Cap-aux-Meules QC</t>
  </si>
  <si>
    <t>G4T 1C9</t>
  </si>
  <si>
    <t>(418) 986-2121 poste 8516</t>
  </si>
  <si>
    <t>manon.cyr.cisssdesiles@ssss.gouv.qc.ca</t>
  </si>
  <si>
    <t>Pavillon Luceville inc.</t>
  </si>
  <si>
    <t>57, rue Des Érables</t>
  </si>
  <si>
    <t>Sainte-Luce QC</t>
  </si>
  <si>
    <t>G0K 1P0</t>
  </si>
  <si>
    <t>Maison des Aînés de Grande-Vallée</t>
  </si>
  <si>
    <t>42, rue de la Rivière</t>
  </si>
  <si>
    <t>Grande-Vallée QC</t>
  </si>
  <si>
    <t>G0E 1K0</t>
  </si>
  <si>
    <t>CHSLD Plaisance des Îles</t>
  </si>
  <si>
    <t>596, chemin Principal</t>
  </si>
  <si>
    <t>G4T 1G1</t>
  </si>
  <si>
    <t>(418) 986-4422 poste</t>
  </si>
  <si>
    <t>karene.sumarah.rpdi.cisssdesiles@ssss.gouv.qc.ca</t>
  </si>
  <si>
    <t>vanessa.gagnon.cisssgaspesie@ssss.gouv.qc.ca</t>
  </si>
  <si>
    <t>404, av. du Foyer</t>
  </si>
  <si>
    <t>Saint-Alexandre-de-Kamouraska QC</t>
  </si>
  <si>
    <t>G0L 2G0</t>
  </si>
  <si>
    <t>(418) 856-7000 poste 4020</t>
  </si>
  <si>
    <t>L'Ancien Monastère</t>
  </si>
  <si>
    <t>400, rue Lasalle</t>
  </si>
  <si>
    <t>Rimouski QC</t>
  </si>
  <si>
    <t>G5L 3V7</t>
  </si>
  <si>
    <t>(418) 730-6330 poste 152</t>
  </si>
  <si>
    <t>gcouturier@coupdemainadomicile.com</t>
  </si>
  <si>
    <t>10, rue Saint-André</t>
  </si>
  <si>
    <t>Saint-Michel-de-Squatec QC</t>
  </si>
  <si>
    <t>G0L 4H0</t>
  </si>
  <si>
    <t>(418) 855-2442 poste 17115</t>
  </si>
  <si>
    <t>camille.st-pierre.cisssbsl@ssss.gouv.qc.ca</t>
  </si>
  <si>
    <t>101-D, rue Collin</t>
  </si>
  <si>
    <t>Saint-Cyprien QC</t>
  </si>
  <si>
    <t>G0L 2P0</t>
  </si>
  <si>
    <t>nadia.labrie.cisssbsl@ssss.gouv.qc.ca</t>
  </si>
  <si>
    <t>230-235, rue Des Chênes</t>
  </si>
  <si>
    <t>G5R 5E2</t>
  </si>
  <si>
    <t>(418) 867-1117 poste</t>
  </si>
  <si>
    <t>45, rue du Foyer Sud</t>
  </si>
  <si>
    <t>Rivière-Bleue QC</t>
  </si>
  <si>
    <t>G0L 2B0</t>
  </si>
  <si>
    <t>Centre d'hébergement St-François inc.</t>
  </si>
  <si>
    <t>912, rue Jacques-Cartier Est</t>
  </si>
  <si>
    <t>Chicoutimi QC</t>
  </si>
  <si>
    <t>G7H 2A9</t>
  </si>
  <si>
    <t>(418) 549-3727 poste 176</t>
  </si>
  <si>
    <t>stephanie.dufour.fstf@ssss.gouv.qc.ca</t>
  </si>
  <si>
    <t>1895, route 169</t>
  </si>
  <si>
    <t>Métabetchouan-Lac-à-la-Croix QC</t>
  </si>
  <si>
    <t>G8G 1B4</t>
  </si>
  <si>
    <t>gabrielle.belanger-fortin@ssss.gouv.qc.ca</t>
  </si>
  <si>
    <t>150, rue Pinel</t>
  </si>
  <si>
    <t>Chicoutimi  QC</t>
  </si>
  <si>
    <t>G7G 3N8</t>
  </si>
  <si>
    <t>(418) 541-1234 poste 5182</t>
  </si>
  <si>
    <t>sylvie.pedneault@ssss.gouv.qc.ca</t>
  </si>
  <si>
    <t>116, rue des Chutes</t>
  </si>
  <si>
    <t>Dolbeau-Mistassini QC</t>
  </si>
  <si>
    <t>G8L 3X4</t>
  </si>
  <si>
    <t>sabrina.cantin.reg02@ssss.gouv.qc.ca</t>
  </si>
  <si>
    <t>1000, rue du Docteur-Desgagné</t>
  </si>
  <si>
    <t>La Baie QC</t>
  </si>
  <si>
    <t>G7B 2Y6</t>
  </si>
  <si>
    <t>Résidence Le Saint-Jude</t>
  </si>
  <si>
    <t>555, boul. Saint-Jude</t>
  </si>
  <si>
    <t>Alma QC</t>
  </si>
  <si>
    <t>G8B 0C7</t>
  </si>
  <si>
    <t>(418) 668-0946 poste 7157</t>
  </si>
  <si>
    <t>jaudet@lesaintjude.com</t>
  </si>
  <si>
    <t>100, 3e Rue</t>
  </si>
  <si>
    <t>Chibougamau  QC</t>
  </si>
  <si>
    <t>G8P 0C4</t>
  </si>
  <si>
    <t>(418) 748-2676 poste 85008</t>
  </si>
  <si>
    <t>Caroline_Gagnon_CRSSSBJ@ssss.gouv.qc.ca</t>
  </si>
  <si>
    <t>220, rue Don Bosco</t>
  </si>
  <si>
    <t>G7H 7P6</t>
  </si>
  <si>
    <t>562, rue Victoria</t>
  </si>
  <si>
    <t>G7B 3M6</t>
  </si>
  <si>
    <t>540, avenue Franquelin</t>
  </si>
  <si>
    <t>Sept-Îles QC</t>
  </si>
  <si>
    <t>G4R 2M1</t>
  </si>
  <si>
    <t>(418) 962-9761 poste 452902</t>
  </si>
  <si>
    <t>sylvain.dion.09cisss@ssss.gouv.qc.ca</t>
  </si>
  <si>
    <t>3978, boul. Harvey</t>
  </si>
  <si>
    <t>Jonquière QC</t>
  </si>
  <si>
    <t>G8A 2J9</t>
  </si>
  <si>
    <t>(418) 695-6161 poste</t>
  </si>
  <si>
    <t>1901 rue des Roitelets</t>
  </si>
  <si>
    <t>Saguenay QC</t>
  </si>
  <si>
    <t>G7H 7L7</t>
  </si>
  <si>
    <t>Villa Port-Cartier</t>
  </si>
  <si>
    <t>2, rue Lemoyne</t>
  </si>
  <si>
    <t>Port-Cartier QC</t>
  </si>
  <si>
    <t>G5B 0A3</t>
  </si>
  <si>
    <t>(418) 766-2033 poste</t>
  </si>
  <si>
    <t>Québec QC</t>
  </si>
  <si>
    <t>Le Groupe Maurice</t>
  </si>
  <si>
    <t>1200, rue Sauvé</t>
  </si>
  <si>
    <t>Sainte-Foy QC</t>
  </si>
  <si>
    <t>G1W 0G2</t>
  </si>
  <si>
    <t>(418) 204-2518 poste 45121</t>
  </si>
  <si>
    <t>csl@residenceekla.com</t>
  </si>
  <si>
    <t>80, rue Principale, C. P. 10</t>
  </si>
  <si>
    <t>Saint-Michel QC</t>
  </si>
  <si>
    <t>G0R 3S0</t>
  </si>
  <si>
    <t>(418) 884-2811 poste 102</t>
  </si>
  <si>
    <t>7500, av. Thomas-Baillairgé</t>
  </si>
  <si>
    <t>G1H 7M4</t>
  </si>
  <si>
    <t>(418) 628-8968 poste 1811</t>
  </si>
  <si>
    <t>svachon@logisco.com</t>
  </si>
  <si>
    <t>1451, boul. Père-Lelièvre</t>
  </si>
  <si>
    <t>G1M 1N8</t>
  </si>
  <si>
    <t>92, rue Racine</t>
  </si>
  <si>
    <t>Baie-Saint-Paul QC</t>
  </si>
  <si>
    <t>G3Z 0K8</t>
  </si>
  <si>
    <t>(418) 435-9663 poste</t>
  </si>
  <si>
    <t>karine.mailloux.ciussscn@ssss.gouv.qc.ca</t>
  </si>
  <si>
    <t>789, rue de Belmont</t>
  </si>
  <si>
    <t>Québec  QC</t>
  </si>
  <si>
    <t>G1V 4V2</t>
  </si>
  <si>
    <t>(418) 663-5339 poste 12114</t>
  </si>
  <si>
    <t>4954, rue Clément-Lockquell</t>
  </si>
  <si>
    <t>Saint-Augustin-de-Desmaures QC</t>
  </si>
  <si>
    <t>G3A 1V5</t>
  </si>
  <si>
    <t>(418) 871-1232 poste 106</t>
  </si>
  <si>
    <t>jhurtubise@vigisante.com</t>
  </si>
  <si>
    <t>4770, rue Saint-Félix</t>
  </si>
  <si>
    <t>G3A 0K9</t>
  </si>
  <si>
    <t>(418) 872-4936 poste 6819</t>
  </si>
  <si>
    <t>elyse.bisson-gauthier@cotejardins.ca</t>
  </si>
  <si>
    <t>CHSLD Ste-Monique inc.</t>
  </si>
  <si>
    <t>6125, boul. Wilfrid-Hamel</t>
  </si>
  <si>
    <t>G2E 5W2</t>
  </si>
  <si>
    <t>(418) 871-8701 poste 115</t>
  </si>
  <si>
    <t>lucie.belley.chsld03@ssss.gouv.qc.ca</t>
  </si>
  <si>
    <t>2601, chemin de la Canardière, local G-0379</t>
  </si>
  <si>
    <t>G1J 2G3</t>
  </si>
  <si>
    <t>(418) 663-5000 poste 26499</t>
  </si>
  <si>
    <t>anne.labbe.ciussscn@ssss.gouv.qc.ca</t>
  </si>
  <si>
    <t>1401, chemin de la Canardière</t>
  </si>
  <si>
    <t>G1J 0A6</t>
  </si>
  <si>
    <t>1419, rue Père-Chaumonot</t>
  </si>
  <si>
    <t>L'Ancienne-Lorette QC</t>
  </si>
  <si>
    <t>G2E 6A2</t>
  </si>
  <si>
    <t>(418) 871-9398 poste 156</t>
  </si>
  <si>
    <t>sarah.caron@lokia.ca</t>
  </si>
  <si>
    <t>Résidence Cardinal-Vachon</t>
  </si>
  <si>
    <t>2900, rue Alexandra</t>
  </si>
  <si>
    <t>G1E 7C7</t>
  </si>
  <si>
    <t>(418) 666-7953 poste 2224</t>
  </si>
  <si>
    <t>260, boul. Langelier</t>
  </si>
  <si>
    <t>G1K 5N1</t>
  </si>
  <si>
    <t>(418) 529-0931 poste 26466</t>
  </si>
  <si>
    <t>Centre de vie de Bellechasse inc.</t>
  </si>
  <si>
    <t>55-B, rue de la Fabrique</t>
  </si>
  <si>
    <t>Sainte-Claire QC</t>
  </si>
  <si>
    <t>G0R 2V0</t>
  </si>
  <si>
    <t>(418) 883-4058 poste</t>
  </si>
  <si>
    <t>centredeviebell@gmail.com</t>
  </si>
  <si>
    <t>Le Belvédère du Lac inc.</t>
  </si>
  <si>
    <t>301, rue Sanatorium</t>
  </si>
  <si>
    <t>Lac-Etchemin QC</t>
  </si>
  <si>
    <t>G0R 1S0</t>
  </si>
  <si>
    <t>(418) 625-2203 poste 719</t>
  </si>
  <si>
    <t>info@belvederedulac.com</t>
  </si>
  <si>
    <t>1150, rue de Courchevel</t>
  </si>
  <si>
    <t>Lévis QC</t>
  </si>
  <si>
    <t>G6W 0M3</t>
  </si>
  <si>
    <t>(418) 304-2092 poste</t>
  </si>
  <si>
    <t>csl@residencequartiersud.com</t>
  </si>
  <si>
    <t>791, rue Sherwood</t>
  </si>
  <si>
    <t>G2N 1X7</t>
  </si>
  <si>
    <t>(418) 849-1891 poste 3916</t>
  </si>
  <si>
    <t>slanglois.champlain@ssss.gouv.qc.ca</t>
  </si>
  <si>
    <t>2155, chemin du Sault</t>
  </si>
  <si>
    <t>Lévis  QC</t>
  </si>
  <si>
    <t>G6W 2K7</t>
  </si>
  <si>
    <t>(418) 834-5322 poste 527</t>
  </si>
  <si>
    <t>klachance.champlain@ssss.gouv.qc.ca</t>
  </si>
  <si>
    <t>105, rue Hermine</t>
  </si>
  <si>
    <t>G1K 1Y5</t>
  </si>
  <si>
    <t>cynthia.alain-grosjean.ciussscn@ssss.gouv.qc.ca</t>
  </si>
  <si>
    <t>40, rue Chef Simon-Romain</t>
  </si>
  <si>
    <t>Wendake QC</t>
  </si>
  <si>
    <t>G0A 4V0</t>
  </si>
  <si>
    <t>(418) 842-6255 poste</t>
  </si>
  <si>
    <t>16750, boul. Lacroix</t>
  </si>
  <si>
    <t>Saint-Georges QC</t>
  </si>
  <si>
    <t>G5Y 2G4</t>
  </si>
  <si>
    <t>(418) 228-2043 poste 1135</t>
  </si>
  <si>
    <t>880, av. Painchaud</t>
  </si>
  <si>
    <t>G1S 0A3</t>
  </si>
  <si>
    <t>(418) 688-1221 poste 1821</t>
  </si>
  <si>
    <t>Le Manoir St-Amand inc.</t>
  </si>
  <si>
    <t>2220, 1re Avenue</t>
  </si>
  <si>
    <t>G1L 3N1</t>
  </si>
  <si>
    <t>(418) 529-0183 poste 551</t>
  </si>
  <si>
    <t>josee.joannette@manoirst-amand.ca</t>
  </si>
  <si>
    <t>250, boul. Gaudreau</t>
  </si>
  <si>
    <t>Donnacona QC</t>
  </si>
  <si>
    <t>G3M 1L7</t>
  </si>
  <si>
    <t>lorraine.richard.ciussscn@ssss.gouv.qc.ca</t>
  </si>
  <si>
    <t>Centre d'hébergement du Boisé ltée</t>
  </si>
  <si>
    <t>3690, boul. Neilson</t>
  </si>
  <si>
    <t>G1W 0A9</t>
  </si>
  <si>
    <t>(418) 781-0471 poste 139</t>
  </si>
  <si>
    <t>loisirschduboise.chsld03@ssss.gouv.qc.ca</t>
  </si>
  <si>
    <t>780, boul. Lebourgneuf</t>
  </si>
  <si>
    <t>G2J 1S1</t>
  </si>
  <si>
    <t>(418) 623-5333 poste</t>
  </si>
  <si>
    <t>1250, chemin Sainte-Foy</t>
  </si>
  <si>
    <t>G1S 2M6</t>
  </si>
  <si>
    <t>(418) 684-5333 poste 11806</t>
  </si>
  <si>
    <t>catherine.pelletier8.ciussscn@ssss.gouv.qc.ca</t>
  </si>
  <si>
    <t>1300, chemin Ste-Foy</t>
  </si>
  <si>
    <t>G1S 0A6</t>
  </si>
  <si>
    <t>(418) 681-2777 poste 227</t>
  </si>
  <si>
    <t>csl@residencelegibraltar.com</t>
  </si>
  <si>
    <t>Manoir du Quartier</t>
  </si>
  <si>
    <t>8080, 5e Avenue</t>
  </si>
  <si>
    <t>G5Y 0G3</t>
  </si>
  <si>
    <t>(418) 227-8080 poste 1822</t>
  </si>
  <si>
    <t>loisirs@manoirduquartier.com</t>
  </si>
  <si>
    <t>1645, chemin St-Louis</t>
  </si>
  <si>
    <t>G1S 4M3</t>
  </si>
  <si>
    <t>wprovencher@jhpartners.net</t>
  </si>
  <si>
    <t>2135, rue de la Terrasse-Cadieux</t>
  </si>
  <si>
    <t>G1C 1Z2</t>
  </si>
  <si>
    <t>11000, rue des Montagnards</t>
  </si>
  <si>
    <t>Beaupré QC</t>
  </si>
  <si>
    <t>G0A 1E0</t>
  </si>
  <si>
    <t>Domaine Saint-Dominique S.E.C.</t>
  </si>
  <si>
    <t>1045, boul. René-Lévesque Ouest</t>
  </si>
  <si>
    <t>G1S 1V3</t>
  </si>
  <si>
    <t>(418) 681-3561 poste 648</t>
  </si>
  <si>
    <t>loisirs@domaine-saint-dominique.com</t>
  </si>
  <si>
    <t>1250, avenue Jules-Verne</t>
  </si>
  <si>
    <t>G2E 0A3</t>
  </si>
  <si>
    <t>(418) 864-7272 poste 7038</t>
  </si>
  <si>
    <t>loisirs@lejulesverne.ca</t>
  </si>
  <si>
    <t>O'Sommet Donnacona</t>
  </si>
  <si>
    <t>410, route 138</t>
  </si>
  <si>
    <t>G3M 0G6</t>
  </si>
  <si>
    <t>(418) 285-4623 poste 621</t>
  </si>
  <si>
    <t>loisirs@osommetdonnacona.com</t>
  </si>
  <si>
    <t>12, rue Industrielle</t>
  </si>
  <si>
    <t>Saint-Apollinaire QC</t>
  </si>
  <si>
    <t>G0S 2E0</t>
  </si>
  <si>
    <t>melodie.demers.cisssca@ssss.gouv.qc.ca</t>
  </si>
  <si>
    <t>TOPMED - Recherche et innovation en santé</t>
  </si>
  <si>
    <t>755, Grande Allée Ouest</t>
  </si>
  <si>
    <t>G1S 1C1</t>
  </si>
  <si>
    <t>La Société Alzheimer de Québec</t>
  </si>
  <si>
    <t>305-1040, avenue Belvédère</t>
  </si>
  <si>
    <t>G1S 3G3</t>
  </si>
  <si>
    <t>(418) 527-4294 poste 141</t>
  </si>
  <si>
    <t>ggaboury@societealzheimerdequebec.com</t>
  </si>
  <si>
    <t>7, rue Saint-Thomas</t>
  </si>
  <si>
    <t>G6V 5R1</t>
  </si>
  <si>
    <t>(418) 304-8853 poste 229</t>
  </si>
  <si>
    <t>jle-loisirs@residence-jazz.com</t>
  </si>
  <si>
    <t>1555, rue Métivier</t>
  </si>
  <si>
    <t>G6V 0R7</t>
  </si>
  <si>
    <t>(418) 304-8910 poste 57121</t>
  </si>
  <si>
    <t>csl@residencemargo.com</t>
  </si>
  <si>
    <t>9, rue St-Christophe</t>
  </si>
  <si>
    <t>Pont-Rouge QC</t>
  </si>
  <si>
    <t>G3H 0L6</t>
  </si>
  <si>
    <t>(418) 873-4545 poste 621</t>
  </si>
  <si>
    <t>loisirs.pr@chateaubellevue.ca</t>
  </si>
  <si>
    <t>11999, rue de l'Hôpital</t>
  </si>
  <si>
    <t>G2A 2T7</t>
  </si>
  <si>
    <t>165, rue Lessard</t>
  </si>
  <si>
    <t>G2B 2V9</t>
  </si>
  <si>
    <t>(418) 842-9191 poste 11452</t>
  </si>
  <si>
    <t>50, rue Fortier</t>
  </si>
  <si>
    <t>G6V 0R2</t>
  </si>
  <si>
    <t>(418) 833-6222 poste 7004</t>
  </si>
  <si>
    <t>rmorissette@logisco.com</t>
  </si>
  <si>
    <t>545, rue Francis-Byrne</t>
  </si>
  <si>
    <t>G1H 7L3</t>
  </si>
  <si>
    <t>14, rue Saint-Amand</t>
  </si>
  <si>
    <t>G2A 2K9</t>
  </si>
  <si>
    <t>(438) 527-7889 poste</t>
  </si>
  <si>
    <t>405, 18e Rue</t>
  </si>
  <si>
    <t>G5Y 4T2</t>
  </si>
  <si>
    <t>(418) 228-2081 poste 34124</t>
  </si>
  <si>
    <t>Association des personnes traumatisées cranio-cérébraux des deux rives</t>
  </si>
  <si>
    <t>14, rue St-Amand</t>
  </si>
  <si>
    <t>(418) 842-8421 poste 201</t>
  </si>
  <si>
    <t>b.durand@tcc2rives.qc.ca</t>
  </si>
  <si>
    <t>Sainte-Marie QC</t>
  </si>
  <si>
    <t>G6E 0B9</t>
  </si>
  <si>
    <t>Résidence Aviva</t>
  </si>
  <si>
    <t>3235, rue de Galais</t>
  </si>
  <si>
    <t>G1W 2Z7</t>
  </si>
  <si>
    <t>(418) 653-6885 poste 567</t>
  </si>
  <si>
    <t>animation@avivaresidence.com</t>
  </si>
  <si>
    <t>2500, rue Camille-Lefebvre</t>
  </si>
  <si>
    <t>G1J 0B4</t>
  </si>
  <si>
    <t>(418) 660-2323 poste 2017</t>
  </si>
  <si>
    <t>frederique.dostalerwalker@lokia.ca</t>
  </si>
  <si>
    <t>1108, boul. de la Chaudière</t>
  </si>
  <si>
    <t>G1Y 0A6</t>
  </si>
  <si>
    <t>dturcotte@chartwell.com</t>
  </si>
  <si>
    <t>1265 boulevard Louis-XIV</t>
  </si>
  <si>
    <t>G2L 0H6</t>
  </si>
  <si>
    <t>(581) 814-5499 poste 1500</t>
  </si>
  <si>
    <t>jdubelamontagne@chartwell.com</t>
  </si>
  <si>
    <t>2321, chemin de la Canardière</t>
  </si>
  <si>
    <t>G1J 0A3</t>
  </si>
  <si>
    <t>(418) 661-4141 poste</t>
  </si>
  <si>
    <t>900, boul. Wilfrid-Hamel</t>
  </si>
  <si>
    <t>G1M 2R9</t>
  </si>
  <si>
    <t>745, Avenue du Père-Pelletier</t>
  </si>
  <si>
    <t>G1S 3V4</t>
  </si>
  <si>
    <t>(418) 808-1785 poste</t>
  </si>
  <si>
    <t>vicky.dallaire@lokia.ca</t>
  </si>
  <si>
    <t>272, rue Principale</t>
  </si>
  <si>
    <t>East Broughton QC</t>
  </si>
  <si>
    <t>G0N 1G0</t>
  </si>
  <si>
    <t>(418) 427-2068 poste</t>
  </si>
  <si>
    <t>nathalie.rodrigue@ssss.gouv.qc.ca</t>
  </si>
  <si>
    <t>450, 2e Rue</t>
  </si>
  <si>
    <t>Louiseville QC</t>
  </si>
  <si>
    <t>J5V 1V3</t>
  </si>
  <si>
    <t>(819) 228-2700 poste 2726</t>
  </si>
  <si>
    <t>580, rue du Couvent</t>
  </si>
  <si>
    <t>Saint-Tite QC</t>
  </si>
  <si>
    <t>G0X 3H0</t>
  </si>
  <si>
    <t>(418) 365-7556 poste 1102</t>
  </si>
  <si>
    <t>nathalie_bedard_csssvb@ssss.gouv.qc.ca</t>
  </si>
  <si>
    <t>Grand-Mère QC</t>
  </si>
  <si>
    <t>G9T 2K4</t>
  </si>
  <si>
    <t>(819) 536-7500 poste 6672</t>
  </si>
  <si>
    <t>3500, rue Ste-Marguerite</t>
  </si>
  <si>
    <t>Trois-Rivières QC</t>
  </si>
  <si>
    <t>G8Z 1X3</t>
  </si>
  <si>
    <t>155, rue Toupin, casier 6</t>
  </si>
  <si>
    <t>G8T 3Z8</t>
  </si>
  <si>
    <t>(819) 370-2200 poste 2440</t>
  </si>
  <si>
    <t>frederique.beaulieu@ssss.gouv.qc.ca</t>
  </si>
  <si>
    <t>3450, rue Sainte-Marguerite</t>
  </si>
  <si>
    <t>(819) 370-2200 poste 51243</t>
  </si>
  <si>
    <t>61, rue de l'Ermitage</t>
  </si>
  <si>
    <t>Victoriaville QC</t>
  </si>
  <si>
    <t>G6P 6X4</t>
  </si>
  <si>
    <t>(819) 751-8511 poste 2278</t>
  </si>
  <si>
    <t>75, rue Saint-Georges</t>
  </si>
  <si>
    <t>Drummondville QC</t>
  </si>
  <si>
    <t>J2C 4G6</t>
  </si>
  <si>
    <t>(819) 477-0527 poste 66458</t>
  </si>
  <si>
    <t>eric_gervais_csssdrum@ssss.gouv.qc.ca</t>
  </si>
  <si>
    <t>800, avenue des Draveurs</t>
  </si>
  <si>
    <t>G9A 0G2</t>
  </si>
  <si>
    <t>(819) 841-0011 poste 6020</t>
  </si>
  <si>
    <t>loisirs.trv@lokia.ca</t>
  </si>
  <si>
    <t>50, rue du Lieutenant-Gouverneur-Paul-Comtois</t>
  </si>
  <si>
    <t>Pierreville QC</t>
  </si>
  <si>
    <t>J0G 1J0</t>
  </si>
  <si>
    <t>(819) 293-2071 poste 57232</t>
  </si>
  <si>
    <t>julie.lahaie@ssss.gouv.qc.ca</t>
  </si>
  <si>
    <t>J2B 1B9</t>
  </si>
  <si>
    <t>45, rue de l'Ermitage</t>
  </si>
  <si>
    <t>(819) 751-8511 poste 2263</t>
  </si>
  <si>
    <t>885, boul. Ducharme</t>
  </si>
  <si>
    <t>La Tuque QC</t>
  </si>
  <si>
    <t>G9X 3C1</t>
  </si>
  <si>
    <t>(819) 523-4581 poste 2424</t>
  </si>
  <si>
    <t>5000, av. Albert-Tessier</t>
  </si>
  <si>
    <t>Shawinigan QC</t>
  </si>
  <si>
    <t>G9N 8P9</t>
  </si>
  <si>
    <t>(819) 539-5408 poste 21</t>
  </si>
  <si>
    <t>rbelley@vigisante.com</t>
  </si>
  <si>
    <t>475, rue Houde</t>
  </si>
  <si>
    <t>Saint-Célestin QC</t>
  </si>
  <si>
    <t>J0C 1G0</t>
  </si>
  <si>
    <t>(819) 293-2071 poste 55238</t>
  </si>
  <si>
    <t>nadine_chartier@ssss.gouv.qc.ca</t>
  </si>
  <si>
    <t>521, av. du Foyer</t>
  </si>
  <si>
    <t>Fortierville QC</t>
  </si>
  <si>
    <t>G0S 1J0</t>
  </si>
  <si>
    <t>(819) 287-4442 poste 50408</t>
  </si>
  <si>
    <t>Lucie_Bouvet@ssss.gouv.qc.ca</t>
  </si>
  <si>
    <t>25, rue Méthot</t>
  </si>
  <si>
    <t>Warwick QC</t>
  </si>
  <si>
    <t>J0A 1M0</t>
  </si>
  <si>
    <t>loisirvdp@grdp.ca</t>
  </si>
  <si>
    <t>255, route Marie-Victorin</t>
  </si>
  <si>
    <t>Saint-Pierre-les-Becquets QC</t>
  </si>
  <si>
    <t>G0X 2Z0</t>
  </si>
  <si>
    <t>Résidence La Liberté</t>
  </si>
  <si>
    <t>300, rue Chavigny</t>
  </si>
  <si>
    <t>G9B 0E9</t>
  </si>
  <si>
    <t>(819) 374-4300 poste 303</t>
  </si>
  <si>
    <t>info@rlaliberte.ca</t>
  </si>
  <si>
    <t>675, rue Saint-Jean-Baptiste</t>
  </si>
  <si>
    <t>Nicolet QC</t>
  </si>
  <si>
    <t>J3T 1S4</t>
  </si>
  <si>
    <t>(819) 293-2071 poste 54165</t>
  </si>
  <si>
    <t>michael.pare@ssss.gouv.qc.ca</t>
  </si>
  <si>
    <t>Terrasses Dominicaines</t>
  </si>
  <si>
    <t>1465, boul. Du Carmel</t>
  </si>
  <si>
    <t>G8Z 3R7</t>
  </si>
  <si>
    <t>(819) 370-3799 poste</t>
  </si>
  <si>
    <t>nbellemare@terrassesdominicaines.com</t>
  </si>
  <si>
    <t>555, av. de la Station</t>
  </si>
  <si>
    <t>G9N 1V9</t>
  </si>
  <si>
    <t>Centre d'hébergement de Sainte-Anne-de-la-Pérade</t>
  </si>
  <si>
    <t>60, rue de la Fabrique</t>
  </si>
  <si>
    <t>Sainte-Anne-de-la-Pérade QC</t>
  </si>
  <si>
    <t>G0X 2J0</t>
  </si>
  <si>
    <t>acayer_cssstr@ssss.gouv.qc.ca</t>
  </si>
  <si>
    <t>435, rue Saint-Roch</t>
  </si>
  <si>
    <t>G9A 2L9</t>
  </si>
  <si>
    <t>(819) 376-2566 poste 132</t>
  </si>
  <si>
    <t>jacinthe.rivard@ssss.gouv.qc.ca</t>
  </si>
  <si>
    <t>200, 116e Rue</t>
  </si>
  <si>
    <t>Shawinigan-Sud QC</t>
  </si>
  <si>
    <t>G9P 5K7</t>
  </si>
  <si>
    <t>(819) 536-5050 poste 209</t>
  </si>
  <si>
    <t>csl@lesjardinsducampanile.com</t>
  </si>
  <si>
    <t>361, rue du Collège</t>
  </si>
  <si>
    <t>Saint-Narcisse QC</t>
  </si>
  <si>
    <t>G0X 2Y0</t>
  </si>
  <si>
    <t>(418) 362-2728 poste 3310</t>
  </si>
  <si>
    <t>annie_heroux@ssss.gouv.qc.ca</t>
  </si>
  <si>
    <t>10, rue l'Heureux</t>
  </si>
  <si>
    <t>(819) 358-6833 poste 234</t>
  </si>
  <si>
    <t>emilie.gingras@ssss.gouv.qc.ca</t>
  </si>
  <si>
    <t>211, 9e Avenue</t>
  </si>
  <si>
    <t>J5V 0A8</t>
  </si>
  <si>
    <t>(819) 244-4009 poste 608</t>
  </si>
  <si>
    <t>LO-loisirs@batisseurs.ca</t>
  </si>
  <si>
    <t>91, rue Saint-Thomas</t>
  </si>
  <si>
    <t>Notre-Dame-du-Bon-Conseil QC</t>
  </si>
  <si>
    <t>J0C 1A0</t>
  </si>
  <si>
    <t>435, rue Saint-Jacques Est</t>
  </si>
  <si>
    <t>Princeville QC</t>
  </si>
  <si>
    <t>G6L 5C5</t>
  </si>
  <si>
    <t>(819) 364-2355 poste 289</t>
  </si>
  <si>
    <t>G9A 1Y1</t>
  </si>
  <si>
    <t>651, rue Saint-Jacques</t>
  </si>
  <si>
    <t>Sainte-Thècle QC</t>
  </si>
  <si>
    <t>G0X 3G0</t>
  </si>
  <si>
    <t>(418) 365-7556 poste 2216</t>
  </si>
  <si>
    <t>695, 7e rue de la Pointe</t>
  </si>
  <si>
    <t>G9N 8K2</t>
  </si>
  <si>
    <t>(819) 536-4463 poste</t>
  </si>
  <si>
    <t>222, rue Notre-Dame Ouest</t>
  </si>
  <si>
    <t>G6P 1R9</t>
  </si>
  <si>
    <t>1340, rue Cormier</t>
  </si>
  <si>
    <t>Plessisville QC</t>
  </si>
  <si>
    <t>G6L 0G1</t>
  </si>
  <si>
    <t>(819) 362-7431 poste 299</t>
  </si>
  <si>
    <t>jessika.champagne-bergeron@ssss.gouv.qc.ca</t>
  </si>
  <si>
    <t>2975, boul. Laviolette</t>
  </si>
  <si>
    <t>G8Z 1E8</t>
  </si>
  <si>
    <t>(819) 379-5960 poste 601</t>
  </si>
  <si>
    <t>mguay@chartwell.com</t>
  </si>
  <si>
    <t>20, rue Duplessis</t>
  </si>
  <si>
    <t>G8T 9P2</t>
  </si>
  <si>
    <t>(819) 378-7753 poste</t>
  </si>
  <si>
    <t>cmichaud@chartwell.com</t>
  </si>
  <si>
    <t>2180, rue Bécancour</t>
  </si>
  <si>
    <t>Lyster QC</t>
  </si>
  <si>
    <t>G0S 1V0</t>
  </si>
  <si>
    <t>375, rue Argyll</t>
  </si>
  <si>
    <t>Sherbrooke QC</t>
  </si>
  <si>
    <t>J1J 3H5</t>
  </si>
  <si>
    <t>(819) 780-2220 poste 46534</t>
  </si>
  <si>
    <t>lyne.fontaine.recre.ciussse-chus@ssss.gouv.qc.ca</t>
  </si>
  <si>
    <t>111, rue Bellevue</t>
  </si>
  <si>
    <t>J1J 0A9</t>
  </si>
  <si>
    <t>(819) 575-5050 poste</t>
  </si>
  <si>
    <t>csl@residencelevu.com</t>
  </si>
  <si>
    <t>3220, 12e Avenue Nord</t>
  </si>
  <si>
    <t>J1H 5H3</t>
  </si>
  <si>
    <t>(819) 820-8900 poste 112</t>
  </si>
  <si>
    <t>475, 3e Avenue</t>
  </si>
  <si>
    <t>Asbestos QC</t>
  </si>
  <si>
    <t>J1T 1X6</t>
  </si>
  <si>
    <t>(819) 879-7158 poste 39345</t>
  </si>
  <si>
    <t>fanny.foucault.ciussse-chus@ssss.gouv.qc.ca</t>
  </si>
  <si>
    <t>3569, rue Laval</t>
  </si>
  <si>
    <t>Lac-Mégantic QC</t>
  </si>
  <si>
    <t>G6B 1A5</t>
  </si>
  <si>
    <t>(819) 583-0330 poste 37770</t>
  </si>
  <si>
    <t>edith.clusiault.ciussse-chus@ssss.gouv.qc.ca</t>
  </si>
  <si>
    <t>1036, rue Belvedère Sud</t>
  </si>
  <si>
    <t>J1H 4C4</t>
  </si>
  <si>
    <t>800, rue Saint-Paul</t>
  </si>
  <si>
    <t>Farnham QC</t>
  </si>
  <si>
    <t>J2N 2K6</t>
  </si>
  <si>
    <t>alexandra.dorais.ciussse-chus@ssss.gouv.qc.ca</t>
  </si>
  <si>
    <t>245, rue St-Janvier</t>
  </si>
  <si>
    <t>Weedon  QC</t>
  </si>
  <si>
    <t>J0B 3J0</t>
  </si>
  <si>
    <t>(819) 821-4000 poste 38518</t>
  </si>
  <si>
    <t>LOUIS D'OR Auberge pour aînés</t>
  </si>
  <si>
    <t>114, rue Daniel-Johnson</t>
  </si>
  <si>
    <t>Danville QC</t>
  </si>
  <si>
    <t>J0A 1A0</t>
  </si>
  <si>
    <t>(819) 839-3306 poste</t>
  </si>
  <si>
    <t>direction@louisdor.ca</t>
  </si>
  <si>
    <t>71, rue Court</t>
  </si>
  <si>
    <t>Granby QC</t>
  </si>
  <si>
    <t>J2G 4Y7</t>
  </si>
  <si>
    <t>(450) 776-5222 poste 69318</t>
  </si>
  <si>
    <t>louis.chagnon.ciussse-chus@ssss.gouv.qc.ca</t>
  </si>
  <si>
    <t>Résidence Wales Home</t>
  </si>
  <si>
    <t>506, Route 243 Nord</t>
  </si>
  <si>
    <t>Cleveland QC</t>
  </si>
  <si>
    <t>J0B 2H0</t>
  </si>
  <si>
    <t>50, rue Saint-Patrice Est</t>
  </si>
  <si>
    <t>Magog QC</t>
  </si>
  <si>
    <t>J1X 3X3</t>
  </si>
  <si>
    <t>(819) 843-2572 poste 2161</t>
  </si>
  <si>
    <t>audrey.fontaine.tes.ciussse-chus@ssss.gouv.qc.ca</t>
  </si>
  <si>
    <t>445, rue des Érables</t>
  </si>
  <si>
    <t>J1L 0C2</t>
  </si>
  <si>
    <t>jscantland@chartwell.com</t>
  </si>
  <si>
    <t>155, rue St-Jacques, bureau 200</t>
  </si>
  <si>
    <t>J2G 9A7</t>
  </si>
  <si>
    <t>980, rue McGauran</t>
  </si>
  <si>
    <t>Richmond QC</t>
  </si>
  <si>
    <t>(819) 542-2777 poste 55109</t>
  </si>
  <si>
    <t>melanie.marcotte.ciussse-chus@ssss.gouv.qc.ca</t>
  </si>
  <si>
    <t>138, rue Jeanne-Mance</t>
  </si>
  <si>
    <t>Coaticook QC</t>
  </si>
  <si>
    <t>J1A 1W3</t>
  </si>
  <si>
    <t>34, rue Saint-Joseph</t>
  </si>
  <si>
    <t>Bedford QC</t>
  </si>
  <si>
    <t>J0J 1A0</t>
  </si>
  <si>
    <t>julie.poirier.ciussse-chus@ssss.gouv.qc.ca</t>
  </si>
  <si>
    <t>950, rue Principale</t>
  </si>
  <si>
    <t>Cowansville QC</t>
  </si>
  <si>
    <t>J2K 1K3</t>
  </si>
  <si>
    <t>200, rue Principale</t>
  </si>
  <si>
    <t>J2K 1J2</t>
  </si>
  <si>
    <t>780, rue Saint-Paul</t>
  </si>
  <si>
    <t>230, rue Davignon</t>
  </si>
  <si>
    <t>J2G 9B1</t>
  </si>
  <si>
    <t>(450) 375-8000 poste 62663</t>
  </si>
  <si>
    <t>jennifer-ann.turgeon.ciussse-chus@ssss.gouv.qc.ca</t>
  </si>
  <si>
    <t>250, rue Déragon</t>
  </si>
  <si>
    <t>633, rue Bowen Sud</t>
  </si>
  <si>
    <t>J1G 2E5</t>
  </si>
  <si>
    <t>(819) 562-6330 poste 6010</t>
  </si>
  <si>
    <t>andree-ann.pratte@lokia.ca</t>
  </si>
  <si>
    <t>611, boul. Queen Victoria</t>
  </si>
  <si>
    <t>J1H 3R6</t>
  </si>
  <si>
    <t>myria.lacroix.ciussse-chus@ssss.gouv.qc.ca</t>
  </si>
  <si>
    <t>300, rue King Est</t>
  </si>
  <si>
    <t>J1G 1B1</t>
  </si>
  <si>
    <t>(819) 780-2220 poste 41608</t>
  </si>
  <si>
    <t>nathalie.lafreniere.ciussse-chus@ssss.gouv.qc.ca</t>
  </si>
  <si>
    <t>23, rue Ambroise-Dearden</t>
  </si>
  <si>
    <t>Windsor QC</t>
  </si>
  <si>
    <t>J1S 1G8</t>
  </si>
  <si>
    <t>(819) 542-2777 poste 56414</t>
  </si>
  <si>
    <t>veronique.dubreuil.ciussse-chus@ssss.gouv.qc.ca</t>
  </si>
  <si>
    <t>1150, rue Champlain</t>
  </si>
  <si>
    <t>Valcourt QC</t>
  </si>
  <si>
    <t>J0E 2L0</t>
  </si>
  <si>
    <t>3675, rue du Foyer</t>
  </si>
  <si>
    <t>G6B 2K2</t>
  </si>
  <si>
    <t>(819) 583-0330 poste 37396</t>
  </si>
  <si>
    <t>310-A, rue Principale</t>
  </si>
  <si>
    <t>Lambton QC</t>
  </si>
  <si>
    <t>G0M 1H0</t>
  </si>
  <si>
    <t>(418) 486-7441 poste 36267</t>
  </si>
  <si>
    <t>110, rue Lafontaine</t>
  </si>
  <si>
    <t>East Angus QC</t>
  </si>
  <si>
    <t>J0B 1R0</t>
  </si>
  <si>
    <t>(819) 821-4000 poste 38512</t>
  </si>
  <si>
    <t>50, rue Western</t>
  </si>
  <si>
    <t>Sutton QC</t>
  </si>
  <si>
    <t>J0E 2K0</t>
  </si>
  <si>
    <t>(450) 538-3332 poste 34831</t>
  </si>
  <si>
    <t>elizabeth.murray.ciussse-chus@ssss.gouv.qc.ca</t>
  </si>
  <si>
    <t>RPA Résidence Bromont SEC</t>
  </si>
  <si>
    <t>871, rue du Violoneux</t>
  </si>
  <si>
    <t>Bromont QC</t>
  </si>
  <si>
    <t>J2L 0G7</t>
  </si>
  <si>
    <t>3300, des Chênes</t>
  </si>
  <si>
    <t>J1L 2G1</t>
  </si>
  <si>
    <t>Résidence Fleuri-Bois</t>
  </si>
  <si>
    <t>2020, rue Thomas-Evans</t>
  </si>
  <si>
    <t>J1E 0M9</t>
  </si>
  <si>
    <t>(819) 564-8782 poste 415</t>
  </si>
  <si>
    <t>Village Harmonie</t>
  </si>
  <si>
    <t>G6B 0A1</t>
  </si>
  <si>
    <t>(819) 583-2266 poste 200</t>
  </si>
  <si>
    <t>directrice@villageharmonie.com</t>
  </si>
  <si>
    <t>60, rue Jean-Maurice</t>
  </si>
  <si>
    <t>J1G 1V5</t>
  </si>
  <si>
    <t>861, rue Haut-Bois Sud</t>
  </si>
  <si>
    <t>J1N 2J1</t>
  </si>
  <si>
    <t>(819) 564-8782 poste 115</t>
  </si>
  <si>
    <t>4500, boul. Jacques-Bizard</t>
  </si>
  <si>
    <t>Sainte-Geneviève QC</t>
  </si>
  <si>
    <t>H9H 5N3</t>
  </si>
  <si>
    <t>(514) 620-4666 poste 231</t>
  </si>
  <si>
    <t>csl@ventdelouest.com</t>
  </si>
  <si>
    <t>6887, rue Châtelain</t>
  </si>
  <si>
    <t>Montréal QC</t>
  </si>
  <si>
    <t>H1T 3X7</t>
  </si>
  <si>
    <t>3075, rue Paul-David</t>
  </si>
  <si>
    <t>H1N 0A8</t>
  </si>
  <si>
    <t>(514) 352-8989 poste</t>
  </si>
  <si>
    <t>loisirs@lesymbiose.com</t>
  </si>
  <si>
    <t>6850, boul. Gouin Est</t>
  </si>
  <si>
    <t>H1G 6L7</t>
  </si>
  <si>
    <t>(514) 384-2000 poste 7853</t>
  </si>
  <si>
    <t>5205, rue Notre-Dame Ouest</t>
  </si>
  <si>
    <t>H4C 3L2</t>
  </si>
  <si>
    <t>Résidence Saint-Raphaël</t>
  </si>
  <si>
    <t>800, boul. Jacques-Bizard</t>
  </si>
  <si>
    <t>Île-Bizard QC</t>
  </si>
  <si>
    <t>H9C 0A1</t>
  </si>
  <si>
    <t>(514) 696-1000 poste 324</t>
  </si>
  <si>
    <t>mcastillo@residencesaintraphael.com</t>
  </si>
  <si>
    <t>10005, av. Bois-de-Boulogne</t>
  </si>
  <si>
    <t>H4N 3B2</t>
  </si>
  <si>
    <t>ncharron@chartwell.com</t>
  </si>
  <si>
    <t>2180, rue Fleury Est</t>
  </si>
  <si>
    <t>H2B 1K3</t>
  </si>
  <si>
    <t>(514) 384-2000 poste 5733</t>
  </si>
  <si>
    <t>fanny.bouchard-leblanc.cnmtl@ssss.gouv.qc.ca</t>
  </si>
  <si>
    <t>12235, rue Grenet</t>
  </si>
  <si>
    <t>H4J 2N9</t>
  </si>
  <si>
    <t>(514) 337-7300 poste 72380</t>
  </si>
  <si>
    <t>sidney.flores-valles.cnmtl@ssss.gouv.qc.ca</t>
  </si>
  <si>
    <t>305, boul. des Anciens-Combattants</t>
  </si>
  <si>
    <t>Sainte-Anne-de-Bellevue QC</t>
  </si>
  <si>
    <t>H9X 1Y9</t>
  </si>
  <si>
    <t>(514) 457-3440 poste 2190</t>
  </si>
  <si>
    <t>viviane.auger.comtl@ssss.gouv.qc.ca</t>
  </si>
  <si>
    <t>7070, boul. Perras</t>
  </si>
  <si>
    <t>H1E 1A4</t>
  </si>
  <si>
    <t>(514) 323-7260 poste 2939</t>
  </si>
  <si>
    <t>odette.johnson.cnmtl@ssss.gouv.qc.ca</t>
  </si>
  <si>
    <t>Résidence Berthiaume-Du Tremblay</t>
  </si>
  <si>
    <t>1635, boul. Gouin Est</t>
  </si>
  <si>
    <t>H2C 1C2</t>
  </si>
  <si>
    <t>(514) 381-1841 poste 298</t>
  </si>
  <si>
    <t>laurianne.germain.rbdt@ssss.gouv.qc.ca</t>
  </si>
  <si>
    <t>3730, rue de Bellechasse Est</t>
  </si>
  <si>
    <t>H1X 3E5</t>
  </si>
  <si>
    <t>(514) 374-8660 poste 43114</t>
  </si>
  <si>
    <t>isabelle.diotte.lteas@ssss.gouv.qc.ca</t>
  </si>
  <si>
    <t>1725, boul. Gouin Est</t>
  </si>
  <si>
    <t>H2C 3H6</t>
  </si>
  <si>
    <t>6250, av. Newman</t>
  </si>
  <si>
    <t>H4E 4K4</t>
  </si>
  <si>
    <t>(514) 765-8000 poste 59237</t>
  </si>
  <si>
    <t>camille.ramel.ccsmtl@ssss.gouv.qc.ca</t>
  </si>
  <si>
    <t>7150, rue Marie-Victorin</t>
  </si>
  <si>
    <t>H1G 2J5</t>
  </si>
  <si>
    <t>(514) 324-2044 poste 2242</t>
  </si>
  <si>
    <t>mvloisirs.champlain@ssss.gouv.qc.ca</t>
  </si>
  <si>
    <t>11844, av. du Bois-de-Boulogne</t>
  </si>
  <si>
    <t>H3M 2X7</t>
  </si>
  <si>
    <t>(514) 331-2288 poste 4312</t>
  </si>
  <si>
    <t>natacha.elizabeth.baez.ubal.cnmtl@ssss.gouv.qc.ca</t>
  </si>
  <si>
    <t>7445, rue Hochelaga</t>
  </si>
  <si>
    <t>H1N 3V2</t>
  </si>
  <si>
    <t>4565, chemin Queen-Mary</t>
  </si>
  <si>
    <t>H3W 1W5</t>
  </si>
  <si>
    <t>(438) 350-6699 poste</t>
  </si>
  <si>
    <t>lucie.descoteaux.ccsmtl@ssss.gouv.qc.ca</t>
  </si>
  <si>
    <t>5440, rue Sherbrooke Est</t>
  </si>
  <si>
    <t>H1V 1A1</t>
  </si>
  <si>
    <t>(514) 259-1234 poste 23231</t>
  </si>
  <si>
    <t>csl@elogia.ca</t>
  </si>
  <si>
    <t>2120, rue Augustin-Cantin</t>
  </si>
  <si>
    <t>H3K 3G3</t>
  </si>
  <si>
    <t>(514) 931-2263 poste</t>
  </si>
  <si>
    <t>dimitra.marakas.ccsmtl@ssss.gouv.qc.ca</t>
  </si>
  <si>
    <t>650, place d'Accueil</t>
  </si>
  <si>
    <t>Lachine QC</t>
  </si>
  <si>
    <t>H8S 3Z5</t>
  </si>
  <si>
    <t>3550, rue Saint-Urbain</t>
  </si>
  <si>
    <t>H2X 4C5</t>
  </si>
  <si>
    <t>(514) 849-1357 poste 2144</t>
  </si>
  <si>
    <t>Ginette.Paradis.groys@ssss.gouv.qc.ca</t>
  </si>
  <si>
    <t>CHSLD Bourget inc.</t>
  </si>
  <si>
    <t>11570, rue Notre-Dame Est</t>
  </si>
  <si>
    <t>H1B 2X4</t>
  </si>
  <si>
    <t>(514) 645-1673 poste 206</t>
  </si>
  <si>
    <t>loisirbourget@gmail.com</t>
  </si>
  <si>
    <t>1275, boul. de la Côte-Vertu</t>
  </si>
  <si>
    <t>Saint-Laurent  QC</t>
  </si>
  <si>
    <t>H4L 4V2</t>
  </si>
  <si>
    <t>nathalie.lalonde.cnmtl@ssss.gouv.qc.ca</t>
  </si>
  <si>
    <t>7400, boul. Saint-Michel</t>
  </si>
  <si>
    <t>H2A 2Z8</t>
  </si>
  <si>
    <t>(514) 722-3000 poste 2198</t>
  </si>
  <si>
    <t>edith.tremblay.havr@ssss.gouv.qc.ca</t>
  </si>
  <si>
    <t>3095, rue Sherbrooke Est</t>
  </si>
  <si>
    <t>H1W 1B2</t>
  </si>
  <si>
    <t>(514) 523-1173 poste</t>
  </si>
  <si>
    <t>Patrick.Campbell.LTEAS@ssss.gouv.qc.ca</t>
  </si>
  <si>
    <t>275, av. Brittany</t>
  </si>
  <si>
    <t>Ville Mont-Royal QC</t>
  </si>
  <si>
    <t>H3P 3C2</t>
  </si>
  <si>
    <t>5900, rue Saint-Vallier</t>
  </si>
  <si>
    <t>H2S 2P3</t>
  </si>
  <si>
    <t>malika.boudjemas-hellio.cnmtl@ssss.gouv.qc.ca</t>
  </si>
  <si>
    <t>2300, rue Nicolet</t>
  </si>
  <si>
    <t>H1W 3L4</t>
  </si>
  <si>
    <t>(514) 527-2161 poste 42373</t>
  </si>
  <si>
    <t>cynthia.martin.cemtl@ssss.gouv.qc.ca</t>
  </si>
  <si>
    <t>CHSLD Providence Notre-Dame-de-Lourdes inc.</t>
  </si>
  <si>
    <t>1870, boul. Pie-IX</t>
  </si>
  <si>
    <t>H1V 2C6</t>
  </si>
  <si>
    <t>5500, boul. LaSalle</t>
  </si>
  <si>
    <t>Verdun QC</t>
  </si>
  <si>
    <t>H4H 1N9</t>
  </si>
  <si>
    <t>(514) 769-8801 poste 50296</t>
  </si>
  <si>
    <t>andre.gervais.sapa.ccsmtl@ssss.gouv.qc.ca</t>
  </si>
  <si>
    <t>197, rue Thornhill</t>
  </si>
  <si>
    <t>Dollard-des-Ormeaux QC</t>
  </si>
  <si>
    <t>H9B 3H8</t>
  </si>
  <si>
    <t>5655, rue Sherbrooke Est</t>
  </si>
  <si>
    <t>H1N 1A4</t>
  </si>
  <si>
    <t>(514) 254-9421 poste 41123</t>
  </si>
  <si>
    <t>marie-audrey.martineau-labonte.cemtl@ssss.gouv.qc.ca</t>
  </si>
  <si>
    <t>3090, av. de la Pépinière</t>
  </si>
  <si>
    <t>Montréal  QC</t>
  </si>
  <si>
    <t>H1N 3N4</t>
  </si>
  <si>
    <t>annie.douville.cemtl@ssss.gouv.qc.ca</t>
  </si>
  <si>
    <t>Résidence Angelica</t>
  </si>
  <si>
    <t>3435, boul. Gouin Est</t>
  </si>
  <si>
    <t>H1H 1B1</t>
  </si>
  <si>
    <t>(514) 324-6110 poste 492</t>
  </si>
  <si>
    <t>emilie.monette.ange@ssss.gouv.qc.ca</t>
  </si>
  <si>
    <t>10229, rue Bois-de-Boulogne</t>
  </si>
  <si>
    <t>H4N 2W4</t>
  </si>
  <si>
    <t>(514) 333-6930 poste 29605</t>
  </si>
  <si>
    <t>loisirstournesol@hsprop.com</t>
  </si>
  <si>
    <t>1440, rue Dufresne</t>
  </si>
  <si>
    <t>H2K 3J3</t>
  </si>
  <si>
    <t>(438) 350-4419 poste</t>
  </si>
  <si>
    <t>jennifer.macdonald.ccsmtl@ssss.gouv.qc.ca</t>
  </si>
  <si>
    <t>189, avenue Viger Est</t>
  </si>
  <si>
    <t>H2X 3Y9</t>
  </si>
  <si>
    <t>(514) 871-0961 poste 223</t>
  </si>
  <si>
    <t>andrea.lai.hcm@ssss.gouv.qc.ca</t>
  </si>
  <si>
    <t>CHSLD Bussey</t>
  </si>
  <si>
    <t>2069, boul. Saint-Joseph</t>
  </si>
  <si>
    <t>H8S 4B7</t>
  </si>
  <si>
    <t>(514) 637-1127 poste 310</t>
  </si>
  <si>
    <t>martine.forget.bussey@ssss.gouv.qc.ca</t>
  </si>
  <si>
    <t>5003, rue Saint-Zotique Est</t>
  </si>
  <si>
    <t>H1T 1N6</t>
  </si>
  <si>
    <t>555, boul. Gouin Ouest</t>
  </si>
  <si>
    <t>H3L 1K5</t>
  </si>
  <si>
    <t>Centre le Cardinal inc.</t>
  </si>
  <si>
    <t>12900, rue Notre-Dame Est</t>
  </si>
  <si>
    <t>H1A 1R9</t>
  </si>
  <si>
    <t>(514) 645-2766 poste 125</t>
  </si>
  <si>
    <t>jmassey.cardinal@ssss.gouv.qc.ca</t>
  </si>
  <si>
    <t>747, Esther Blondin</t>
  </si>
  <si>
    <t>H8S 3R6</t>
  </si>
  <si>
    <t>jmajor@easm.ca</t>
  </si>
  <si>
    <t>Demeures Sainte-Croix</t>
  </si>
  <si>
    <t>1165, avenue Sainte-Croix</t>
  </si>
  <si>
    <t>Saint-Laurent QC</t>
  </si>
  <si>
    <t>H4L 3Z2</t>
  </si>
  <si>
    <t>(514) 747-9860 poste</t>
  </si>
  <si>
    <t>dscphase3@gmail.com</t>
  </si>
  <si>
    <t>Centre d'accueil Les Cèdres</t>
  </si>
  <si>
    <t>1275, boul. de la Côte-Vertu, bureau 200</t>
  </si>
  <si>
    <t>linda.lemieux.bcstl@ssss.gouv.qc.ca</t>
  </si>
  <si>
    <t>1040, avenue Rockland</t>
  </si>
  <si>
    <t>Outremont QC</t>
  </si>
  <si>
    <t>H2V 3A1</t>
  </si>
  <si>
    <t>csl@limagedoutremont.com</t>
  </si>
  <si>
    <t>50, Place du Commerce</t>
  </si>
  <si>
    <t>Île-des-Sœurs QC</t>
  </si>
  <si>
    <t>H3E 2C3</t>
  </si>
  <si>
    <t>loisirs@ambianceiledessoeurs.com</t>
  </si>
  <si>
    <t>Société Alzheimer Montréal</t>
  </si>
  <si>
    <t>4505, rue Notre-Dame Ouest</t>
  </si>
  <si>
    <t>H4C 1S3</t>
  </si>
  <si>
    <t>(514) 369-0800 poste 1002</t>
  </si>
  <si>
    <t>rcavaliere@alzheimermontreal.ca</t>
  </si>
  <si>
    <t>7905, rue Sherbrooke Est</t>
  </si>
  <si>
    <t>H1L 1A4</t>
  </si>
  <si>
    <t>(514) 351-9891 poste 74486</t>
  </si>
  <si>
    <t>alain.bilodeau.pdi@ssss.gouv.qc.ca</t>
  </si>
  <si>
    <t>4900, boul. Lapointe</t>
  </si>
  <si>
    <t>H1K 4W9</t>
  </si>
  <si>
    <t>(514) 293-9181 poste</t>
  </si>
  <si>
    <t>thomalie.grondin-tremblay.cemtl@ssss.gouv.qc.ca</t>
  </si>
  <si>
    <t>4800, rue de Contrecoeur</t>
  </si>
  <si>
    <t>H1K 0K9</t>
  </si>
  <si>
    <t>(514) 700-2308 poste 46121</t>
  </si>
  <si>
    <t>csl@residencestationest.com</t>
  </si>
  <si>
    <t>Les Sœurs de la Providence - Pavillon Providence</t>
  </si>
  <si>
    <t>5655, rue de Salaberry</t>
  </si>
  <si>
    <t>H4J 1J5</t>
  </si>
  <si>
    <t>(514) 331-4810 poste 221</t>
  </si>
  <si>
    <t>pavillonprovidenceloisir@outlook.com</t>
  </si>
  <si>
    <t>Ressource intermédiaire Notre-Dame-de-la-Paix</t>
  </si>
  <si>
    <t>3501, rue Ethel</t>
  </si>
  <si>
    <t>H4G 1R9</t>
  </si>
  <si>
    <t>animation@rnddlp.com</t>
  </si>
  <si>
    <t>Hôpital de réadaptation Villa Medica</t>
  </si>
  <si>
    <t>225, rue Sherbrooke Est</t>
  </si>
  <si>
    <t>H2X 1C9</t>
  </si>
  <si>
    <t>(514) 288-8201 poste</t>
  </si>
  <si>
    <t>stephanie.legare.vmed@ssss.gouv.qc.ca</t>
  </si>
  <si>
    <t>6910, rue Boyer</t>
  </si>
  <si>
    <t>H2S 2J7</t>
  </si>
  <si>
    <t>4400, rue Jean-Talon Est</t>
  </si>
  <si>
    <t>H1S 0C5</t>
  </si>
  <si>
    <t>csl@residencele22.com</t>
  </si>
  <si>
    <t>66, boul. René-Lévesque Est</t>
  </si>
  <si>
    <t>H2X 1N3</t>
  </si>
  <si>
    <t>(514) 861-9331 poste 8367</t>
  </si>
  <si>
    <t>sylvie.allard.ccsmtl@ssss.gouv.qc.ca</t>
  </si>
  <si>
    <t>225, avenue de la Présentation</t>
  </si>
  <si>
    <t>Dorval QC</t>
  </si>
  <si>
    <t>H9S 3L7</t>
  </si>
  <si>
    <t>(514) 631-9094 poste 70250</t>
  </si>
  <si>
    <t>sophie.hatin.comtl@ssss.gouv.qc.ca</t>
  </si>
  <si>
    <t>14775, boul. Pierrefonds</t>
  </si>
  <si>
    <t>Pierrefonds QC</t>
  </si>
  <si>
    <t>H9H 4Y1</t>
  </si>
  <si>
    <t>(514) 620-1220 poste</t>
  </si>
  <si>
    <t>2055, av. Northcliffe</t>
  </si>
  <si>
    <t>H4A 3K6</t>
  </si>
  <si>
    <t>6767, rue Cartier</t>
  </si>
  <si>
    <t>H2G 3G2</t>
  </si>
  <si>
    <t>(514) 495-6767 poste 3197</t>
  </si>
  <si>
    <t>luis-marcel.alayo-ethier.cnmtl@ssss.gouv.qc.ca</t>
  </si>
  <si>
    <t>1800, rue Saint-Jacques Ouest</t>
  </si>
  <si>
    <t>H3J 2R5</t>
  </si>
  <si>
    <t>constantina.stathopoulos.ccsmtl@ssss.gouv.qc.ca</t>
  </si>
  <si>
    <t>2110, rue Wolfe</t>
  </si>
  <si>
    <t>H2L 4V4</t>
  </si>
  <si>
    <t>(514) 842-7180 poste 7923</t>
  </si>
  <si>
    <t>teodora.peltchi.ccsmtl@ssss.gouv.qc.ca</t>
  </si>
  <si>
    <t>2225, rue Rachel Est</t>
  </si>
  <si>
    <t>H2H 1R4</t>
  </si>
  <si>
    <t>guylaine.hardy.ccsmtl@ssss.gouv.qc.ca</t>
  </si>
  <si>
    <t>1325, rue Crawford</t>
  </si>
  <si>
    <t>H4H 2N6</t>
  </si>
  <si>
    <t>(514) 766-8513 poste 57090</t>
  </si>
  <si>
    <t>francois.camirand.ccsmtl@ssss.gouv.qc.ca</t>
  </si>
  <si>
    <t>2400, rue des Nations</t>
  </si>
  <si>
    <t>H4R 3G4</t>
  </si>
  <si>
    <t>(514) 226-2356 poste</t>
  </si>
  <si>
    <t>csl@lesverrieresdugolf.com</t>
  </si>
  <si>
    <t>1500, rue Jacques-Casault</t>
  </si>
  <si>
    <t>H2M 0A9</t>
  </si>
  <si>
    <t>(514) 370-8787 poste</t>
  </si>
  <si>
    <t>csl@residenceora.com</t>
  </si>
  <si>
    <t>5605, rue Beaubien Est</t>
  </si>
  <si>
    <t>H1T 1X4</t>
  </si>
  <si>
    <t>(514) 254-4991 poste 135</t>
  </si>
  <si>
    <t>fatou.fall.psj@ssss.gouv.qc.ca</t>
  </si>
  <si>
    <t>8850, rue Bisaillon</t>
  </si>
  <si>
    <t>H1K 4N2</t>
  </si>
  <si>
    <t>(514) 354-5990 poste 76225</t>
  </si>
  <si>
    <t>3130, rue Jarry Est</t>
  </si>
  <si>
    <t>H1Z 4N8</t>
  </si>
  <si>
    <t>(514) 722-3000 poste</t>
  </si>
  <si>
    <t>adriana.vallejo.sierra.cemtl@ssss.gouv.qc.ca</t>
  </si>
  <si>
    <t>3830, av. Lacombe</t>
  </si>
  <si>
    <t>H3T 1M5</t>
  </si>
  <si>
    <t>(514) 345-3511 poste 3639</t>
  </si>
  <si>
    <t>flora.masella@ssss.gouv.qc.ca</t>
  </si>
  <si>
    <t>3345, boul. Henri-Bourassa Est</t>
  </si>
  <si>
    <t>H1H 1H6</t>
  </si>
  <si>
    <t>13950, rue Notre-Dame Est</t>
  </si>
  <si>
    <t>H1A 1T5</t>
  </si>
  <si>
    <t>(514) 642-7747 poste 77536</t>
  </si>
  <si>
    <t>Carrefour Fleury</t>
  </si>
  <si>
    <t>3955, Fleury Est</t>
  </si>
  <si>
    <t>H1H 2V1</t>
  </si>
  <si>
    <t>(514) 447-3955 poste 2103</t>
  </si>
  <si>
    <t>loisir@carrefourfleury.com</t>
  </si>
  <si>
    <t>1615, rue Émile-Journault</t>
  </si>
  <si>
    <t>H2M 2G3</t>
  </si>
  <si>
    <t>isabelle.dufresne.cnmtl@ssss.gouv.qc.ca</t>
  </si>
  <si>
    <t>3500, rue Wellington</t>
  </si>
  <si>
    <t>H4G 1T3</t>
  </si>
  <si>
    <t>800, rue Gagné</t>
  </si>
  <si>
    <t>LaSalle QC</t>
  </si>
  <si>
    <t>H8P 3W3</t>
  </si>
  <si>
    <t>(514) 364-0004 poste</t>
  </si>
  <si>
    <t>csl@lecavalierlasalle.com</t>
  </si>
  <si>
    <t>637, 13e Avenue</t>
  </si>
  <si>
    <t>H8S 4K4</t>
  </si>
  <si>
    <t>(514) 637-2351 poste 77707</t>
  </si>
  <si>
    <t>christine.lapointe@muhc.mcgill.ca</t>
  </si>
  <si>
    <t>10800, avenue Millen</t>
  </si>
  <si>
    <t>H2C 0A3</t>
  </si>
  <si>
    <t>(514) 334-5757 poste 2020</t>
  </si>
  <si>
    <t>loisirs@lesjardinsmillen.com</t>
  </si>
  <si>
    <t>3111, rue Victoria</t>
  </si>
  <si>
    <t>H8S 0B1</t>
  </si>
  <si>
    <t>(514) 634-4646 poste 21227</t>
  </si>
  <si>
    <t>loisirs@lesavignon.com</t>
  </si>
  <si>
    <t>553, 53e Avenue, bureau 161</t>
  </si>
  <si>
    <t>H1A 0C2</t>
  </si>
  <si>
    <t>(438) 844-3205 poste 5180</t>
  </si>
  <si>
    <t>loisirs.ri@mainbourg.org</t>
  </si>
  <si>
    <t>1175, chemin de la Côte-Vertu</t>
  </si>
  <si>
    <t>Ville Saint-Laurent QC</t>
  </si>
  <si>
    <t>H4L 5J1</t>
  </si>
  <si>
    <t>(514) 744-1175 poste 3130</t>
  </si>
  <si>
    <t>stephanie.theberge@age-3.com</t>
  </si>
  <si>
    <t>8585, terrasse Champlain</t>
  </si>
  <si>
    <t>H8P 1C1</t>
  </si>
  <si>
    <t>(514) 362-8000 poste 31855</t>
  </si>
  <si>
    <t>riccardo.martin.rota.comtl@ssss.gouv.qc.ca</t>
  </si>
  <si>
    <t>4255, av. Papineau</t>
  </si>
  <si>
    <t>H2H 2P6</t>
  </si>
  <si>
    <t>(514) 526-4981 poste 8621</t>
  </si>
  <si>
    <t>sylvain.rivard.ccsmtl@ssss.gouv.qc.ca</t>
  </si>
  <si>
    <t>3500, rue Chapleau</t>
  </si>
  <si>
    <t>H2K 4N3</t>
  </si>
  <si>
    <t>sabrina.principe.ccsmtl@ssss.gouv.qc.ca</t>
  </si>
  <si>
    <t>3430, rue Jeanne-Mance</t>
  </si>
  <si>
    <t>H2X 2J9</t>
  </si>
  <si>
    <t>(514) 842-1147 poste 8426</t>
  </si>
  <si>
    <t>frederic.sicard.ccsmtl@ssss.gouv.qc.ca</t>
  </si>
  <si>
    <t>3292, rue Cherrier</t>
  </si>
  <si>
    <t>Île Bizard QC</t>
  </si>
  <si>
    <t>H9C 1E4</t>
  </si>
  <si>
    <t>150, 15e Avenue</t>
  </si>
  <si>
    <t>H8S 3L9</t>
  </si>
  <si>
    <t>(514) 637-2326 poste 60229</t>
  </si>
  <si>
    <t>joann.lavalliere.comtl@ssss.gouv.qc.ca</t>
  </si>
  <si>
    <t>5325, avenue Victoria</t>
  </si>
  <si>
    <t>H3W 2P2</t>
  </si>
  <si>
    <t>(514) 340-2800 poste 4258</t>
  </si>
  <si>
    <t>neil.daniel.schnitzer.ccsmtl@ssss.gouv.qc.ca</t>
  </si>
  <si>
    <t>5155, rue Sainte-Catherine Est</t>
  </si>
  <si>
    <t>H1V 2A5</t>
  </si>
  <si>
    <t>(514) 255-2833 poste 3333</t>
  </si>
  <si>
    <t>kelly.leonard.comtl@ssss.gouv.qc.ca</t>
  </si>
  <si>
    <t>15950, rue Notre-Dame Est</t>
  </si>
  <si>
    <t>H1A 1X6</t>
  </si>
  <si>
    <t>(514) 642-3317 poste 190</t>
  </si>
  <si>
    <t>vertical.loisirs@groupelumain.com</t>
  </si>
  <si>
    <t>Centre communautaire Saint-Antoine 50+</t>
  </si>
  <si>
    <t>2338, rue Saint-Antoine Ouest, P. O. 01</t>
  </si>
  <si>
    <t>H3J 1A8</t>
  </si>
  <si>
    <t>(514) 933-7351 poste 108</t>
  </si>
  <si>
    <t>rosemarys@centrestantoine.com</t>
  </si>
  <si>
    <t>8686, rue Centrale</t>
  </si>
  <si>
    <t>H8P 3N4</t>
  </si>
  <si>
    <t>Centre hospitalier universitaire Sainte-Justine</t>
  </si>
  <si>
    <t>3175, chemin de la Côte-Sainte-Catherine</t>
  </si>
  <si>
    <t>H3T 1C5</t>
  </si>
  <si>
    <t>(514) 345-4931 poste 5197</t>
  </si>
  <si>
    <t>rachel.tremblay-belanger.hsj@ssss.gouv.qc.ca</t>
  </si>
  <si>
    <t>Pointe-Claire QC</t>
  </si>
  <si>
    <t>6235, avenue de Darlington</t>
  </si>
  <si>
    <t>H3S 0A5</t>
  </si>
  <si>
    <t>csl@residencecornelius.com</t>
  </si>
  <si>
    <t>Résidence Outremont</t>
  </si>
  <si>
    <t>585, av. Outremont</t>
  </si>
  <si>
    <t>H2V 3M4</t>
  </si>
  <si>
    <t>(514) 271-1284 poste</t>
  </si>
  <si>
    <t>3478, 32e Avenue</t>
  </si>
  <si>
    <t>Pointe-aux-Trembles QC</t>
  </si>
  <si>
    <t>H1A 3M1</t>
  </si>
  <si>
    <t>(514) 642-6422 poste</t>
  </si>
  <si>
    <t>L'Archipel de l'avenir</t>
  </si>
  <si>
    <t>H3L 2L9</t>
  </si>
  <si>
    <t>(438) 497-2724 poste</t>
  </si>
  <si>
    <t>direction@larchipeldelavenir.org</t>
  </si>
  <si>
    <t>273, rue Laurier</t>
  </si>
  <si>
    <t>Gatineau QC</t>
  </si>
  <si>
    <t>J8X 3W8</t>
  </si>
  <si>
    <t>Société Alzheimer Outaouais</t>
  </si>
  <si>
    <t>440, boul. Maloney Ouest</t>
  </si>
  <si>
    <t>J8P 6W2</t>
  </si>
  <si>
    <t>(819) 777-4232 poste 227</t>
  </si>
  <si>
    <t>avilleneuve@alzheimeroutaouais.com</t>
  </si>
  <si>
    <t>177, rue des Oblats</t>
  </si>
  <si>
    <t>Maniwaki QC</t>
  </si>
  <si>
    <t>J9E 1G5</t>
  </si>
  <si>
    <t>565, boul. de l'Hôpital</t>
  </si>
  <si>
    <t>J8V 3T4</t>
  </si>
  <si>
    <t>14, rue Saint-André</t>
  </si>
  <si>
    <t>Saint-André-Avellin QC</t>
  </si>
  <si>
    <t>J0V 1W0</t>
  </si>
  <si>
    <t>(819) 983-7346 poste 226427</t>
  </si>
  <si>
    <t>510, boul. La Vérendrye Est</t>
  </si>
  <si>
    <t>J8P 8B4</t>
  </si>
  <si>
    <t>(819) 669-7331 poste 1318</t>
  </si>
  <si>
    <t>tduval.champlain@ssss.gouv.qc.ca</t>
  </si>
  <si>
    <t>helenelacroix@ssss.gouv.qc.ca</t>
  </si>
  <si>
    <t>300, boul. Wilfrid-Lavigne</t>
  </si>
  <si>
    <t>J9H 0K4</t>
  </si>
  <si>
    <t>(819) 332-2010 poste 50121</t>
  </si>
  <si>
    <t>csl@residencelinitial.com</t>
  </si>
  <si>
    <t>155, rue Maclaren Est</t>
  </si>
  <si>
    <t>J8L 0C2</t>
  </si>
  <si>
    <t>(819) 986-4115 poste 224022</t>
  </si>
  <si>
    <t>arlene_blais@ssss.gouv.qc.ca</t>
  </si>
  <si>
    <t>125, boul. Lionel-Emond</t>
  </si>
  <si>
    <t>Gatineau  QC</t>
  </si>
  <si>
    <t>J8Y 5S8</t>
  </si>
  <si>
    <t>(819) 966-6410 poste 338067</t>
  </si>
  <si>
    <t>Evenene_Marleine.St-Fleur@ssss.gouv.qc.ca</t>
  </si>
  <si>
    <t>9, chemin Passe-Partout</t>
  </si>
  <si>
    <t>La Pêche QC</t>
  </si>
  <si>
    <t>J0X 2W0</t>
  </si>
  <si>
    <t>(819) 459-1112 poste 334434</t>
  </si>
  <si>
    <t>catherine.gionet-hull@ssss.gouv.qc.ca</t>
  </si>
  <si>
    <t>Campus 3</t>
  </si>
  <si>
    <t>196, rue Notre-Dame</t>
  </si>
  <si>
    <t>J8P 0E6</t>
  </si>
  <si>
    <t>info@campus3.ca</t>
  </si>
  <si>
    <t>512, av. Richard</t>
  </si>
  <si>
    <t>Rouyn-Noranda QC</t>
  </si>
  <si>
    <t>J9X 4M1</t>
  </si>
  <si>
    <t>(819) 762-0908 poste 44385</t>
  </si>
  <si>
    <t>Ressources d'hébergement Rouyn-Noranda</t>
  </si>
  <si>
    <t>891, rue Perreault Est</t>
  </si>
  <si>
    <t>J9X 5H5</t>
  </si>
  <si>
    <t>(819) 764-4706 poste 302</t>
  </si>
  <si>
    <t>njacob@ressourceshebergement-rn.org</t>
  </si>
  <si>
    <t>445, boul. Wilfrid-Lavigne</t>
  </si>
  <si>
    <t>J9H 6H9</t>
  </si>
  <si>
    <t>(819) 966-6440 poste 338157</t>
  </si>
  <si>
    <t>janie-pier.pelletier@ssss.gouv.qc.ca</t>
  </si>
  <si>
    <t>111, rue Gérard-Gauthier</t>
  </si>
  <si>
    <t>J8L 3C9</t>
  </si>
  <si>
    <t>(819) 986-4115 poste 225228</t>
  </si>
  <si>
    <t>judy.lavigne@ssss.gouv.qc.ca</t>
  </si>
  <si>
    <t>37, St-Jean-Baptiste Sud</t>
  </si>
  <si>
    <t>Ville-Marie QC</t>
  </si>
  <si>
    <t>J9V 2A9</t>
  </si>
  <si>
    <t>vicky_desrochers@ssss.gouv.qc.ca</t>
  </si>
  <si>
    <t>60, rue de la Futaie</t>
  </si>
  <si>
    <t>J8T 8P5</t>
  </si>
  <si>
    <t>(819) 568-2355 poste</t>
  </si>
  <si>
    <t>169, 7e Avenue Est</t>
  </si>
  <si>
    <t>Macamic QC</t>
  </si>
  <si>
    <t>J0Z 2S0</t>
  </si>
  <si>
    <t>(819) 782-4661 poste 3230</t>
  </si>
  <si>
    <t>505, rue Notre-Dame</t>
  </si>
  <si>
    <t>Repentigny QC</t>
  </si>
  <si>
    <t>J6A 8K5</t>
  </si>
  <si>
    <t>(450) 582-9200 poste 36208</t>
  </si>
  <si>
    <t>csl@lenotre-dame.com</t>
  </si>
  <si>
    <t>4800, rue d’Angora</t>
  </si>
  <si>
    <t>Terrebonne QC</t>
  </si>
  <si>
    <t>J6X 0H3</t>
  </si>
  <si>
    <t>csl@residenceflorea.com</t>
  </si>
  <si>
    <t>4476, boul. Dagenais Ouest</t>
  </si>
  <si>
    <t>Laval QC</t>
  </si>
  <si>
    <t>H7R 1L5</t>
  </si>
  <si>
    <t>(450) 314-5444 poste 270</t>
  </si>
  <si>
    <t>luciole.loisirs@groupelumain.com</t>
  </si>
  <si>
    <t>200, rue Marie-Curie</t>
  </si>
  <si>
    <t>Joliette QC</t>
  </si>
  <si>
    <t>J6E 0W9</t>
  </si>
  <si>
    <t>genevieve.roy.csssnl@ssss.gouv.qc.ca</t>
  </si>
  <si>
    <t>895, route Louis-Cyr</t>
  </si>
  <si>
    <t>Saint-Jean-de-Matha QC</t>
  </si>
  <si>
    <t>J0K 2S0</t>
  </si>
  <si>
    <t>(450) 886-0606 poste 324</t>
  </si>
  <si>
    <t>louisphilippe.bourgeois@ssss.gouv.qc.ca</t>
  </si>
  <si>
    <t>250, boul. Cartier Ouest</t>
  </si>
  <si>
    <t>H7N 5S5</t>
  </si>
  <si>
    <t>(450) 668-6750 poste 43062</t>
  </si>
  <si>
    <t>elgie.ahouannou.cissslav@ssss.gouv.qc.ca</t>
  </si>
  <si>
    <t>249, boul. Sainte-Adèle</t>
  </si>
  <si>
    <t>Sainte-Adèle QC</t>
  </si>
  <si>
    <t>J8B 1A9</t>
  </si>
  <si>
    <t>85, boulevard des Châteaux</t>
  </si>
  <si>
    <t>Blainville QC</t>
  </si>
  <si>
    <t>J7B 0A8</t>
  </si>
  <si>
    <t>(450) 434-4777 poste 2270</t>
  </si>
  <si>
    <t>loisirs-fontainebleau@cogir.net</t>
  </si>
  <si>
    <t>61, 54e avenue Est</t>
  </si>
  <si>
    <t>J7C 0P3</t>
  </si>
  <si>
    <t>(450) 508-8073 poste</t>
  </si>
  <si>
    <t>csl@residenceborea.com</t>
  </si>
  <si>
    <t>Comité d'animation du troisième âge de Laval (CATAL)</t>
  </si>
  <si>
    <t>140, rue Nadon</t>
  </si>
  <si>
    <t>H7L 1T5</t>
  </si>
  <si>
    <t>repit@lecatal.ca</t>
  </si>
  <si>
    <t>Laval  QC</t>
  </si>
  <si>
    <t>catherine.asselin.cissslav@ssss.gouv.qc.ca</t>
  </si>
  <si>
    <t>1000, Place De L'Esplanade</t>
  </si>
  <si>
    <t>Mascouche QC</t>
  </si>
  <si>
    <t>J7K 0R9</t>
  </si>
  <si>
    <t>(450) 417-6161 poste 2270</t>
  </si>
  <si>
    <t>loisirs@domainelanaudiere.ca</t>
  </si>
  <si>
    <t>505, rue Cardinal</t>
  </si>
  <si>
    <t>H7V 3Y8</t>
  </si>
  <si>
    <t>(450) 688-8505 poste 7025</t>
  </si>
  <si>
    <t>arochon@cogir.net</t>
  </si>
  <si>
    <t>280, boul. du Roi-du-Nord</t>
  </si>
  <si>
    <t>H7L 4L2</t>
  </si>
  <si>
    <t>(450) 622-4478 poste 64711</t>
  </si>
  <si>
    <t>fnardelli.csssl@ssss.gouv.qc.ca</t>
  </si>
  <si>
    <t>90, rue Maskinongé</t>
  </si>
  <si>
    <t>Saint-Gabriel-de-Brandon QC</t>
  </si>
  <si>
    <t>J0K 2N0</t>
  </si>
  <si>
    <t>3931, rue Lakeshore</t>
  </si>
  <si>
    <t>Rawdon QC</t>
  </si>
  <si>
    <t>J0K 1S0</t>
  </si>
  <si>
    <t>(450) 834-3070 poste 1015</t>
  </si>
  <si>
    <t>loisirs.rawdon@groupesantearbec.com</t>
  </si>
  <si>
    <t>1000, boul. Sainte-Anne</t>
  </si>
  <si>
    <t>Saint-Charles-Borromée QC</t>
  </si>
  <si>
    <t>J6E 6J2</t>
  </si>
  <si>
    <t>(450) 759-8222 poste 5381</t>
  </si>
  <si>
    <t>nancy.taylor.cissslan@ssss.gouv.qc.ca</t>
  </si>
  <si>
    <t>100, rue Chanoine-Lionel-Groulx</t>
  </si>
  <si>
    <t>Sainte-Thérèse QC</t>
  </si>
  <si>
    <t>J7E 5E1</t>
  </si>
  <si>
    <t>(450) 433-2777 poste 63370</t>
  </si>
  <si>
    <t>marie-claude.parenteau.clscjoc@ssss.gouv.qc.ca</t>
  </si>
  <si>
    <t>410, boul. l'Ange-Gardien</t>
  </si>
  <si>
    <t>L'Assomption  QC</t>
  </si>
  <si>
    <t>J5W 1S7</t>
  </si>
  <si>
    <t>(450) 589-2101 poste 68579</t>
  </si>
  <si>
    <t>erika.raymond@cssssl.ca</t>
  </si>
  <si>
    <t>InterAction Loisirs</t>
  </si>
  <si>
    <t>435, boul. Curé-Labelle, bureau 219</t>
  </si>
  <si>
    <t>H7V 2S8</t>
  </si>
  <si>
    <t>(450) 681-1536 poste</t>
  </si>
  <si>
    <t>mariebdorval@interactionloisirs.com</t>
  </si>
  <si>
    <t>5436, boul. Lévesque Est</t>
  </si>
  <si>
    <t>H7C 1N7</t>
  </si>
  <si>
    <t>(450) 661-5440 poste 125134</t>
  </si>
  <si>
    <t>marie-christine.cyr.cissslav@ssss.gouv.qc.ca</t>
  </si>
  <si>
    <t>5200, 80e Rue</t>
  </si>
  <si>
    <t>H7R 5T6</t>
  </si>
  <si>
    <t>(450) 627-7990 poste 236</t>
  </si>
  <si>
    <t>dominik.brault.sc@ssss.gouv.qc.ca</t>
  </si>
  <si>
    <t>Résidence du Bonheur</t>
  </si>
  <si>
    <t>5855, rue Boulard</t>
  </si>
  <si>
    <t>H7B 1A3</t>
  </si>
  <si>
    <t>(450) 666-1567 poste 111</t>
  </si>
  <si>
    <t>loisir@residencedubonheur.com</t>
  </si>
  <si>
    <t>25, rue Promenade des Îles</t>
  </si>
  <si>
    <t>H7W 0A1</t>
  </si>
  <si>
    <t>771, rue Principale</t>
  </si>
  <si>
    <t>Saint-Liguori QC</t>
  </si>
  <si>
    <t>J0K 2X0</t>
  </si>
  <si>
    <t>CHSLD de la Côte Boisée</t>
  </si>
  <si>
    <t>4300, rue d'Angora</t>
  </si>
  <si>
    <t>Terrebonne  QC</t>
  </si>
  <si>
    <t>J6X 4P1</t>
  </si>
  <si>
    <t>(450) 471-5877 poste 369</t>
  </si>
  <si>
    <t>camille.bisson@ssss.gouv.qc.ca</t>
  </si>
  <si>
    <t>687, rue Notre-Dame</t>
  </si>
  <si>
    <t>Repentigny  QC</t>
  </si>
  <si>
    <t>J6A 2W5</t>
  </si>
  <si>
    <t>937, rue Notre-Dame</t>
  </si>
  <si>
    <t>J5Y 1C9</t>
  </si>
  <si>
    <t>preblanc.loisirs@groupelumain.com</t>
  </si>
  <si>
    <t>365, chemin de la Grande-Côte</t>
  </si>
  <si>
    <t>Rosemère QC</t>
  </si>
  <si>
    <t>J7A 1K4</t>
  </si>
  <si>
    <t>loisirs.hm.cissslau@ssss.gouv.qc.ca</t>
  </si>
  <si>
    <t>2893, av. des Ancêtres</t>
  </si>
  <si>
    <t>Mascouche  QC</t>
  </si>
  <si>
    <t>J7K 1X6</t>
  </si>
  <si>
    <t>(450) 474-6991 poste 309</t>
  </si>
  <si>
    <t>elatoures@vigisante.com</t>
  </si>
  <si>
    <t>Manoir Saint-Patrice inc.</t>
  </si>
  <si>
    <t>3615, boul. Perron</t>
  </si>
  <si>
    <t>H7V 1P4</t>
  </si>
  <si>
    <t>(450) 681-1621 poste 237</t>
  </si>
  <si>
    <t>jlafleur_spatrice@ssss.gouv.qc.ca</t>
  </si>
  <si>
    <t>julie.quintin@ssss.gouv.qc.ca</t>
  </si>
  <si>
    <t>430, rue Bellevue</t>
  </si>
  <si>
    <t>Saint-Donat QC</t>
  </si>
  <si>
    <t>J0T 2C0</t>
  </si>
  <si>
    <t>josiane.goyer.cissslan@ssss.gouv.qc.ca</t>
  </si>
  <si>
    <t>82, 46e Avenue</t>
  </si>
  <si>
    <t>Bois-des-Fillions QC</t>
  </si>
  <si>
    <t>J6Z 2M5</t>
  </si>
  <si>
    <t>(450) 312-1000 poste 605</t>
  </si>
  <si>
    <t>loisirs.afeuillon@mandalasante.com</t>
  </si>
  <si>
    <t>30, rue Sainte-Anne</t>
  </si>
  <si>
    <t>Saint-Jacques QC</t>
  </si>
  <si>
    <t>J0K 2R0</t>
  </si>
  <si>
    <t>(450) 839-2695 poste 618</t>
  </si>
  <si>
    <t>sonia.michaud.csssnl@ssss.gouv.qc.ca</t>
  </si>
  <si>
    <t>4410, boul. Saint-Martin Ouest</t>
  </si>
  <si>
    <t>H7T 1C3</t>
  </si>
  <si>
    <t>(450) 687-7714 poste 2240</t>
  </si>
  <si>
    <t>mercedes.provencher.sj@age-3.com</t>
  </si>
  <si>
    <t>50, rue de l'Église</t>
  </si>
  <si>
    <t>Labelle QC</t>
  </si>
  <si>
    <t>J0T 1H0</t>
  </si>
  <si>
    <t>Boisé Notre-Dame</t>
  </si>
  <si>
    <t>3055, boul. Notre-Dame</t>
  </si>
  <si>
    <t>H7V 4C6</t>
  </si>
  <si>
    <t>(450) 681-3055 poste 7188</t>
  </si>
  <si>
    <t>loisir@boisenotredame.com</t>
  </si>
  <si>
    <t>580, 20e Avenue</t>
  </si>
  <si>
    <t>Deux-Montagnes QC</t>
  </si>
  <si>
    <t>J7R 7E9</t>
  </si>
  <si>
    <t>(450) 473-5111 poste 308</t>
  </si>
  <si>
    <t>gbelanger@vigisante.com</t>
  </si>
  <si>
    <t>CHSLD L.-B.-Desjardins inc.</t>
  </si>
  <si>
    <t>55, rue Hochar</t>
  </si>
  <si>
    <t>Saint-Sauveur QC</t>
  </si>
  <si>
    <t>J0R 1R6</t>
  </si>
  <si>
    <t>(450) 227-2241 poste 230</t>
  </si>
  <si>
    <t>loisirs@chslddesjardins.com</t>
  </si>
  <si>
    <t>234, rue Saint-Vincent</t>
  </si>
  <si>
    <t>Sainte-Agathe-des-Monts  QC</t>
  </si>
  <si>
    <t>J8C 2B8</t>
  </si>
  <si>
    <t>(819) 324-4000 poste 34607</t>
  </si>
  <si>
    <t>michele.lemay.cissslau@ssss.gouv.qc.ca</t>
  </si>
  <si>
    <t>2577, boul. René-Laennec</t>
  </si>
  <si>
    <t>H7K 3V4</t>
  </si>
  <si>
    <t>(450) 629-1200 poste 307</t>
  </si>
  <si>
    <t>cciampa@vigisante.com</t>
  </si>
  <si>
    <t>1440, boul. Iberville</t>
  </si>
  <si>
    <t>J5Y 4G2</t>
  </si>
  <si>
    <t>(450) 704-4008 poste 13082</t>
  </si>
  <si>
    <t>loisirs.repentigny@groupesantearbec.com</t>
  </si>
  <si>
    <t>1501, rue Yves-Blais</t>
  </si>
  <si>
    <t>(450) 914-0940 poste 1107</t>
  </si>
  <si>
    <t>loisirs@ridelanaudiere.com</t>
  </si>
  <si>
    <t>585, boul. Manseau</t>
  </si>
  <si>
    <t>J6E 3E5</t>
  </si>
  <si>
    <t>(450) 759-8222 poste 2748</t>
  </si>
  <si>
    <t>25, 76e Avenue Est</t>
  </si>
  <si>
    <t>J7C 0L8</t>
  </si>
  <si>
    <t>(450) 430-0523 poste 285</t>
  </si>
  <si>
    <t>roseau.loisirs@groupelumain.com</t>
  </si>
  <si>
    <t>4895, rue Saint-Joseph</t>
  </si>
  <si>
    <t>H7C 1H6</t>
  </si>
  <si>
    <t>(450) 661-3305 poste 51111</t>
  </si>
  <si>
    <t>CHSLD Résidence Riviera inc.</t>
  </si>
  <si>
    <t>2999, boul. Notre-Dame</t>
  </si>
  <si>
    <t>H7V 4C4</t>
  </si>
  <si>
    <t>(450) 682-0111 poste 1127</t>
  </si>
  <si>
    <t>loisirs_riviera@ssss.gouv.qc.ca</t>
  </si>
  <si>
    <t>825, rue Melançon</t>
  </si>
  <si>
    <t>Saint-Jérôme QC</t>
  </si>
  <si>
    <t>J7Z 4L1</t>
  </si>
  <si>
    <t>(450) 432-3100 poste 335</t>
  </si>
  <si>
    <t>mgirard.champlain@ssss.gouv.qc.ca</t>
  </si>
  <si>
    <t>RPA Villa Sainte-Rose</t>
  </si>
  <si>
    <t>319, boulevard Marc-Aurèle Fortin</t>
  </si>
  <si>
    <t>H7L 2A3</t>
  </si>
  <si>
    <t>marina.gauthier@villasterose.com</t>
  </si>
  <si>
    <t>25, rue du Marché</t>
  </si>
  <si>
    <t>J7E 5T2</t>
  </si>
  <si>
    <t>(450) 433-6544 poste 228</t>
  </si>
  <si>
    <t>csl@lesresidencesdumarche.com</t>
  </si>
  <si>
    <t>24, rue Globensky</t>
  </si>
  <si>
    <t>J7Z 7E8</t>
  </si>
  <si>
    <t>(450) 432-3939 poste</t>
  </si>
  <si>
    <t>voilier.loisirs@groupelumain.com</t>
  </si>
  <si>
    <t>3860, boul. Lévesque Ouest</t>
  </si>
  <si>
    <t>H7V 1G7</t>
  </si>
  <si>
    <t>(450) 682-1313 poste 190</t>
  </si>
  <si>
    <t>ficelles.loisirs@groupelumain.com</t>
  </si>
  <si>
    <t>435, rue Bibeau</t>
  </si>
  <si>
    <t>Saint-Eustache QC</t>
  </si>
  <si>
    <t>J7R 0C7</t>
  </si>
  <si>
    <t>1350, boul. Michèle-Bohec</t>
  </si>
  <si>
    <t>J7C 5S4</t>
  </si>
  <si>
    <t>(450) 970-3330 poste 16082</t>
  </si>
  <si>
    <t>Loisirs.Blainville@groupesantearbec.com</t>
  </si>
  <si>
    <t>300, rue du Docteur-Charles-Léonard</t>
  </si>
  <si>
    <t>J7Y 0N2</t>
  </si>
  <si>
    <t>(450) 710-1770 poste 14082</t>
  </si>
  <si>
    <t>loisirs.st-jerome@groupesantearbec.com</t>
  </si>
  <si>
    <t>521, rue St-Antoine</t>
  </si>
  <si>
    <t>Saint-Lin-Laurentides QC</t>
  </si>
  <si>
    <t>J5M 3A3</t>
  </si>
  <si>
    <t>(450) 439-2609 poste 540</t>
  </si>
  <si>
    <t>55, rue Chénier</t>
  </si>
  <si>
    <t>J7R 4Y8</t>
  </si>
  <si>
    <t>amelie.pronovost.cissslau@ssss.gouv.qc.ca</t>
  </si>
  <si>
    <t>250, boul. Brien</t>
  </si>
  <si>
    <t>J6A 7E9</t>
  </si>
  <si>
    <t>3100, Promenade du Quartier-Saint-Martin</t>
  </si>
  <si>
    <t>H7T 0P2</t>
  </si>
  <si>
    <t>(450) 505-2884 poste</t>
  </si>
  <si>
    <t>csl@residenceivvi.com</t>
  </si>
  <si>
    <t>751, rue Marcel-de-la-Sablonnière</t>
  </si>
  <si>
    <t>J6Y 0M4</t>
  </si>
  <si>
    <t>(450) 824-1340 poste 12082</t>
  </si>
  <si>
    <t>Loisirs.Terrebonne@groupesantearbec.com</t>
  </si>
  <si>
    <t>390, rue Brassard</t>
  </si>
  <si>
    <t>Saint-Michel-des-Saints QC</t>
  </si>
  <si>
    <t>J0K 3B0</t>
  </si>
  <si>
    <t>(450) 833-6331 poste 225</t>
  </si>
  <si>
    <t>jean-francois.merineau.cissslan@ssss.gouv.qc.ca</t>
  </si>
  <si>
    <t>1352, boulevard Michèle-Bohec</t>
  </si>
  <si>
    <t>(450) 420-8551 poste 63755</t>
  </si>
  <si>
    <t>manon.beaulieu.cissslau@ssss.gouv.qc.ca</t>
  </si>
  <si>
    <t>2505, rue Prudent-Beaudry</t>
  </si>
  <si>
    <t>J7K 0X5</t>
  </si>
  <si>
    <t>(450) 722-2788 poste</t>
  </si>
  <si>
    <t>csl@residence45nord.com</t>
  </si>
  <si>
    <t>787, boul. Arthur-Sauvé</t>
  </si>
  <si>
    <t>J7R 4K3</t>
  </si>
  <si>
    <t>animation.patriotes@mandalasante.com</t>
  </si>
  <si>
    <t>Manoir Les Retrouvailles</t>
  </si>
  <si>
    <t>905, boul. des Laurentides</t>
  </si>
  <si>
    <t>J7Z 6W7</t>
  </si>
  <si>
    <t>(450) 431-7555 poste</t>
  </si>
  <si>
    <t>1800, boul. Cartier Est</t>
  </si>
  <si>
    <t>H7G 4R6</t>
  </si>
  <si>
    <t>(450) 667-6991 poste 204</t>
  </si>
  <si>
    <t>ppiro@chartwell.com</t>
  </si>
  <si>
    <t>950, boul. Lucille-Teasdale</t>
  </si>
  <si>
    <t>J6V 0G5</t>
  </si>
  <si>
    <t>(450) 765-2040 poste 1500</t>
  </si>
  <si>
    <t>bbeliveau@chartwell.com</t>
  </si>
  <si>
    <t>CHSLD de Laval</t>
  </si>
  <si>
    <t>2805, boul. Chomedey</t>
  </si>
  <si>
    <t>H7P 0C2</t>
  </si>
  <si>
    <t>loisirs@chslddelaval.com</t>
  </si>
  <si>
    <t>707, boul. Sainte-Adèle</t>
  </si>
  <si>
    <t>J8B 2N1</t>
  </si>
  <si>
    <t>(450) 229-6601 poste 77152</t>
  </si>
  <si>
    <t>3155, boulevard Michel-Ange</t>
  </si>
  <si>
    <t>H7E 0J1</t>
  </si>
  <si>
    <t>(450) 661-9131 poste 65800</t>
  </si>
  <si>
    <t>bboudreau.csssl@ssss.gouv.qc.ca</t>
  </si>
  <si>
    <t>Résidence Au Coeur de la Vie d'Argenteuil</t>
  </si>
  <si>
    <t>167, route du Long-Sault</t>
  </si>
  <si>
    <t>Saint-André-d'Argenteuil QC</t>
  </si>
  <si>
    <t>J0V 1X0</t>
  </si>
  <si>
    <t>(450) 537-3835 poste</t>
  </si>
  <si>
    <t>genevieve.ranger@aucoeurdelavie.ca</t>
  </si>
  <si>
    <t>2020, rue André-Breton</t>
  </si>
  <si>
    <t>J1G 5G7</t>
  </si>
  <si>
    <t>300, rue De Murano</t>
  </si>
  <si>
    <t>Sainte-Julie QC</t>
  </si>
  <si>
    <t>J3E 0C6</t>
  </si>
  <si>
    <t>(438) 408-9375 poste</t>
  </si>
  <si>
    <t>csl@residencevast.com</t>
  </si>
  <si>
    <t>1425, rue Notre-Dame</t>
  </si>
  <si>
    <t>Saint-Césaire QC</t>
  </si>
  <si>
    <t>J0L 1T0</t>
  </si>
  <si>
    <t>genevieve.ledoux2.cisssmc16@ssss.gouv.qc.ca</t>
  </si>
  <si>
    <t>100, rue Martel</t>
  </si>
  <si>
    <t>Chambly QC</t>
  </si>
  <si>
    <t>J3L 1V3</t>
  </si>
  <si>
    <t>(450) 359-5555 poste 8735</t>
  </si>
  <si>
    <t>200, boul. Perrot</t>
  </si>
  <si>
    <t>Île-Perrot QC</t>
  </si>
  <si>
    <t>J7V 7M7</t>
  </si>
  <si>
    <t>(514) 453-5860 poste 238</t>
  </si>
  <si>
    <t>anne.seguin.csssvs16@ssss.gouv.qc.ca</t>
  </si>
  <si>
    <t>4205, rue Frontenac</t>
  </si>
  <si>
    <t>Sorel-Tracy QC</t>
  </si>
  <si>
    <t>J3R 4G8</t>
  </si>
  <si>
    <t>(450) 743-4924 poste 438</t>
  </si>
  <si>
    <t>genevieve.piche.cisssme16@ssss.gouv.qc.ca</t>
  </si>
  <si>
    <t>300, rue du Docteur-Poulin</t>
  </si>
  <si>
    <t>Marieville QC</t>
  </si>
  <si>
    <t>J3M 1L7</t>
  </si>
  <si>
    <t>(450) 460-4475 poste 8176</t>
  </si>
  <si>
    <t>marie-andree.lorange.cssshrr16@ssss.gouv.qc.ca</t>
  </si>
  <si>
    <t>1275, boul. Jacques-Cartier Est</t>
  </si>
  <si>
    <t>Longueuil QC</t>
  </si>
  <si>
    <t>J4M 2Y8</t>
  </si>
  <si>
    <t>(450) 674-4948 poste 74225</t>
  </si>
  <si>
    <t>105, boul. Don Quichotte</t>
  </si>
  <si>
    <t>L'Île-Perrot QC</t>
  </si>
  <si>
    <t>J7V 6X2</t>
  </si>
  <si>
    <t>csl@residencelilo.com</t>
  </si>
  <si>
    <t>55, rue Saint-André</t>
  </si>
  <si>
    <t>Beauharnois QC</t>
  </si>
  <si>
    <t>J6N 3G7</t>
  </si>
  <si>
    <t>40, rue Lévis</t>
  </si>
  <si>
    <t>J4H 1S5</t>
  </si>
  <si>
    <t>199, rue Saint-Pierre</t>
  </si>
  <si>
    <t>Saint-Constant QC</t>
  </si>
  <si>
    <t>J5A 2N8</t>
  </si>
  <si>
    <t>(450) 632-4451 poste 305</t>
  </si>
  <si>
    <t>cderome.champlain@ssss.gouv.qc.ca</t>
  </si>
  <si>
    <t>370, 5e Avenue</t>
  </si>
  <si>
    <t>Saint-Jean-sur-Richelieu  QC</t>
  </si>
  <si>
    <t>J2X 1V1</t>
  </si>
  <si>
    <t>(450) 347-3769 poste 4737</t>
  </si>
  <si>
    <t>julie.lecuyer.cssshrr16@ssss.gouv.qc.ca</t>
  </si>
  <si>
    <t>1901, rue Claude</t>
  </si>
  <si>
    <t>J4G 1Y5</t>
  </si>
  <si>
    <t>(450) 651-2210 poste</t>
  </si>
  <si>
    <t>karine.caron.cisssme16@ssss.gouv.qc.ca</t>
  </si>
  <si>
    <t>2761, rue Beauvais</t>
  </si>
  <si>
    <t>J4M 2A4</t>
  </si>
  <si>
    <t>(450) 448-3111 poste 76233</t>
  </si>
  <si>
    <t>claude.surprenant.cisssme16@ssss.gouv.qc.ca</t>
  </si>
  <si>
    <t>60, rue d'Youville</t>
  </si>
  <si>
    <t>Varennes QC</t>
  </si>
  <si>
    <t>J3X 1R1</t>
  </si>
  <si>
    <t>(450) 463-2995 poste 70233</t>
  </si>
  <si>
    <t>sonia.george.cisssme16@ssss.gouv.qc.ca</t>
  </si>
  <si>
    <t>500, av. Balmoral</t>
  </si>
  <si>
    <t>La Prairie  QC</t>
  </si>
  <si>
    <t>J5R 4N5</t>
  </si>
  <si>
    <t>(450) 659-9148 poste 8262</t>
  </si>
  <si>
    <t>melanie.rocco.csssjr16@ssss.gouv.qc.ca</t>
  </si>
  <si>
    <t>1268, rue Ricard</t>
  </si>
  <si>
    <t>Acton Vale  QC</t>
  </si>
  <si>
    <t>J0H 1A0</t>
  </si>
  <si>
    <t>(450) 546-3234 poste 3818</t>
  </si>
  <si>
    <t>rebecca.yves-giard.cisssme16@ssss.gouv.qc.ca</t>
  </si>
  <si>
    <t>95, chemin de la Haute-Rivière</t>
  </si>
  <si>
    <t>Châteauguay QC</t>
  </si>
  <si>
    <t>J6K 3P1</t>
  </si>
  <si>
    <t>(450) 692-8231 poste 8162</t>
  </si>
  <si>
    <t>marie-the.gingras.csssjr16@ssss.gouv.qc.ca</t>
  </si>
  <si>
    <t>110, rue du Collège</t>
  </si>
  <si>
    <t>Saint-Rémi QC</t>
  </si>
  <si>
    <t>J0L 2L0</t>
  </si>
  <si>
    <t>(450) 454-4694 poste 8362</t>
  </si>
  <si>
    <t>karine.ouellet.csssjr16@ssss.gouv.qc.ca</t>
  </si>
  <si>
    <t>5305, av. Courville</t>
  </si>
  <si>
    <t>Waterloo QC</t>
  </si>
  <si>
    <t>J0E 2N0</t>
  </si>
  <si>
    <t>(450) 539-1821 poste 228</t>
  </si>
  <si>
    <t>sonia.ares.sc@ssss.gouv.qc.ca</t>
  </si>
  <si>
    <t>1800, rue Dessaulles</t>
  </si>
  <si>
    <t>Saint-Hyacinthe QC</t>
  </si>
  <si>
    <t>J2S 2T2</t>
  </si>
  <si>
    <t>(450) 771-3333 poste 2530</t>
  </si>
  <si>
    <t>david.biron-villeneuve.csssry16@ssss.gouv.qc.ca</t>
  </si>
  <si>
    <t>5, rue d'Amour</t>
  </si>
  <si>
    <t>Rigaud QC</t>
  </si>
  <si>
    <t>J0P 1P0</t>
  </si>
  <si>
    <t>(450) 451-5329 poste 316</t>
  </si>
  <si>
    <t>linda.blanchette.csssvs16@ssss.gouv.qc.ca</t>
  </si>
  <si>
    <t>425, rue Hubert</t>
  </si>
  <si>
    <t>Beloeil QC</t>
  </si>
  <si>
    <t>J3G 2T1</t>
  </si>
  <si>
    <t>(450) 467-1631 poste 5026</t>
  </si>
  <si>
    <t>nadia.beauchemin.cisssme16@ssss.gouv.qc.ca</t>
  </si>
  <si>
    <t>1955, av. Pratte</t>
  </si>
  <si>
    <t>J2S 7W5</t>
  </si>
  <si>
    <t>265, boul. Seigneurial Ouest</t>
  </si>
  <si>
    <t>Saint-Bruno-de-Montarville QC</t>
  </si>
  <si>
    <t>J3V 2H4</t>
  </si>
  <si>
    <t>(450) 441-8020 poste</t>
  </si>
  <si>
    <t>joannie.dion.cisssme16@ssss.gouv.qc.ca</t>
  </si>
  <si>
    <t>151, rue George</t>
  </si>
  <si>
    <t>J3P 1C8</t>
  </si>
  <si>
    <t>(450) 746-5555 poste 274</t>
  </si>
  <si>
    <t>julie.desrosiers.cisssme16@ssss.gouv.qc.ca</t>
  </si>
  <si>
    <t>5955, boul. Grande-Allée</t>
  </si>
  <si>
    <t>Brossard QC</t>
  </si>
  <si>
    <t>J4Z 3S3</t>
  </si>
  <si>
    <t>80, rue du Marché</t>
  </si>
  <si>
    <t>Salaberry-de-Valleyfield QC</t>
  </si>
  <si>
    <t>J6T 1P5</t>
  </si>
  <si>
    <t>2042, boul. Marie</t>
  </si>
  <si>
    <t>Saint-Hubert QC</t>
  </si>
  <si>
    <t>J4T 2B4</t>
  </si>
  <si>
    <t>(450) 671-5596 poste 108</t>
  </si>
  <si>
    <t>jpcote@vigisante.com</t>
  </si>
  <si>
    <t>350, rue Serge-Pépin</t>
  </si>
  <si>
    <t>J3G 0C3</t>
  </si>
  <si>
    <t>(450) 464-7666 poste 6117</t>
  </si>
  <si>
    <t>gdube.champlain@ssss.gouv.qc.ca</t>
  </si>
  <si>
    <t>2455, boul. Rome</t>
  </si>
  <si>
    <t>J4Y 2W9</t>
  </si>
  <si>
    <t>(514) 603-3014 poste</t>
  </si>
  <si>
    <t>rmontpetit@cogir.net</t>
  </si>
  <si>
    <t>300, rue de Sarcelle</t>
  </si>
  <si>
    <t>Candiac QC</t>
  </si>
  <si>
    <t>J5R 0S9</t>
  </si>
  <si>
    <t>(438) 793-7818 poste 47121</t>
  </si>
  <si>
    <t>csl@residenceseva.com</t>
  </si>
  <si>
    <t>Résidence Sorel-Tracy inc.</t>
  </si>
  <si>
    <t>4025, rue Frontenac</t>
  </si>
  <si>
    <t>Sorel-Tracy  QC</t>
  </si>
  <si>
    <t>(450) 742-9427 poste</t>
  </si>
  <si>
    <t>rstreadaptation.rst16@ssss.gouv.qc.ca</t>
  </si>
  <si>
    <t>Manoir Saint-Bruno</t>
  </si>
  <si>
    <t>1540, boul. de Montarville</t>
  </si>
  <si>
    <t>J3V 3T7</t>
  </si>
  <si>
    <t>(450) 653-2499 poste 153</t>
  </si>
  <si>
    <t>dparsons@alfid.com</t>
  </si>
  <si>
    <t>190, rue Saint-Paul</t>
  </si>
  <si>
    <t>Saint-Jean-sur-Richelieu QC</t>
  </si>
  <si>
    <t>J3B 8E2</t>
  </si>
  <si>
    <t>(450) 349-5554 poste 309</t>
  </si>
  <si>
    <t>loisirs@lacitedestours.com</t>
  </si>
  <si>
    <t>Centre d'accueil Marcelle-Ferron inc.</t>
  </si>
  <si>
    <t>8600, boul. Marie-Victorin</t>
  </si>
  <si>
    <t>J4X 1A1</t>
  </si>
  <si>
    <t>nathalie.lamer.camf16@ssss.gouv.qc.ca</t>
  </si>
  <si>
    <t>408, avenue Saint-Charles</t>
  </si>
  <si>
    <t>Vaudreuil QC</t>
  </si>
  <si>
    <t>J7V 7M9</t>
  </si>
  <si>
    <t>(450) 455-6177 poste 315</t>
  </si>
  <si>
    <t>karine.florent.csssvs16@ssss.gouv.qc.ca</t>
  </si>
  <si>
    <t>341, chemin du Fleuve</t>
  </si>
  <si>
    <t>Coteau-du-Lac QC</t>
  </si>
  <si>
    <t>J0P 1B0</t>
  </si>
  <si>
    <t>(450) 763-5951 poste 342</t>
  </si>
  <si>
    <t>chantal-loisirs.legault.csssvs16@ssss.gouv.qc.ca</t>
  </si>
  <si>
    <t>151, rue De Muy</t>
  </si>
  <si>
    <t>Boucherville QC</t>
  </si>
  <si>
    <t>J4B 4W7</t>
  </si>
  <si>
    <t>(450) 468-0590 poste 71233</t>
  </si>
  <si>
    <t>genevieve.webster.cisssme16@ssss.gouv.qc.ca</t>
  </si>
  <si>
    <t>4700, boul. Marie-Victorin</t>
  </si>
  <si>
    <t>Contrecoeur QC</t>
  </si>
  <si>
    <t>J0L 1C0</t>
  </si>
  <si>
    <t>(450) 468-8410 poste 78233</t>
  </si>
  <si>
    <t>claudia.lacroix.cisssme16@ssss.gouv.qc.ca</t>
  </si>
  <si>
    <t>Résidence La Belle Époque</t>
  </si>
  <si>
    <t>151, rue Émilie-Gamelin</t>
  </si>
  <si>
    <t>La Prairie QC</t>
  </si>
  <si>
    <t>J5R 1E4</t>
  </si>
  <si>
    <t>(450) 659-9362 poste 1906</t>
  </si>
  <si>
    <t>loisirs@rlbe.ca</t>
  </si>
  <si>
    <t>CHSLD de Granby</t>
  </si>
  <si>
    <t>80, rue Godue</t>
  </si>
  <si>
    <t>J2J 2Z7</t>
  </si>
  <si>
    <t>(450) 305-7646 poste 5211</t>
  </si>
  <si>
    <t>loisirs@chsldgranby.com</t>
  </si>
  <si>
    <t>330, boul. Honorius-Charbonneau</t>
  </si>
  <si>
    <t>Mont-Saint-Hilaire QC</t>
  </si>
  <si>
    <t>J3H 0E1</t>
  </si>
  <si>
    <t>csl@lequartiermontsainthilaire.com</t>
  </si>
  <si>
    <t>150, boul. Saint-Luc</t>
  </si>
  <si>
    <t>J3A 1G2</t>
  </si>
  <si>
    <t>biannka.chabot-gauvin.cssshrr16@ssss.gouv.qc.ca</t>
  </si>
  <si>
    <t>Résidence Rivière Richelieu</t>
  </si>
  <si>
    <t>1, place Rouville-Tessier</t>
  </si>
  <si>
    <t>Richelieu  QC</t>
  </si>
  <si>
    <t>J3L 6Y4</t>
  </si>
  <si>
    <t>(450) 447-2615 poste 131</t>
  </si>
  <si>
    <t>loisirs-rrr@espacegeneration.com</t>
  </si>
  <si>
    <t>Domaine Le Roussillon</t>
  </si>
  <si>
    <t>1500, boulevard des Écluses</t>
  </si>
  <si>
    <t>Sainte-Catherine QC</t>
  </si>
  <si>
    <t>J5C 2B4</t>
  </si>
  <si>
    <t>loisirs@domaineleroussillon.ca</t>
  </si>
  <si>
    <t>230, rue Jacques-Cartier Nord</t>
  </si>
  <si>
    <t>J3B 6T4</t>
  </si>
  <si>
    <t>(450) 346-1133 poste 8655</t>
  </si>
  <si>
    <t>france.martel.cssshrr16@ssss.gouv.qc.ca</t>
  </si>
  <si>
    <t>J2G 6N4</t>
  </si>
  <si>
    <t>(450) 372-2224 poste</t>
  </si>
  <si>
    <t>csl@lacroiseedelest.com</t>
  </si>
  <si>
    <t>CHSLD Manoir Harwood</t>
  </si>
  <si>
    <t>170, rue Boileau</t>
  </si>
  <si>
    <t>Vaudreuil-Dorion QC</t>
  </si>
  <si>
    <t>J7V 8A3</t>
  </si>
  <si>
    <t>(450) 424-6458 poste</t>
  </si>
  <si>
    <t>loisirs@chsldmanoirharwood.com</t>
  </si>
  <si>
    <t>1910, rue Adoncour, bureau 500</t>
  </si>
  <si>
    <t>J4N 1T3</t>
  </si>
  <si>
    <t>csl@lespromenadesduparc.com</t>
  </si>
  <si>
    <t>1030, rue Lionel-Daunais</t>
  </si>
  <si>
    <t>J4B 0L4</t>
  </si>
  <si>
    <t>5050, place Nogent</t>
  </si>
  <si>
    <t>J4Y 2K3</t>
  </si>
  <si>
    <t>8855, boul. Leduc</t>
  </si>
  <si>
    <t>J4Y 0G3</t>
  </si>
  <si>
    <t>csl@residencelavantage.com</t>
  </si>
  <si>
    <t>3223, boul. de la Gare</t>
  </si>
  <si>
    <t>J7V 0L5</t>
  </si>
  <si>
    <t>(450) 455-7889 poste 27121</t>
  </si>
  <si>
    <t>csl@lefelixvaudreuildorion.com</t>
  </si>
  <si>
    <t>(450) 777-3363 poste</t>
  </si>
  <si>
    <t>chantalguitard@alzheimergranby.ca</t>
  </si>
  <si>
    <t>8105, boul. Cousineau</t>
  </si>
  <si>
    <t>J3Z 0G6</t>
  </si>
  <si>
    <t>(450) 878-2880 poste 15082</t>
  </si>
  <si>
    <t>loisirs.sthubert@groupesantearbec.com</t>
  </si>
  <si>
    <t>Saint-Lambert QC</t>
  </si>
  <si>
    <t>6435, chemin de Chambly</t>
  </si>
  <si>
    <t>J3Y 3R6</t>
  </si>
  <si>
    <t>(450) 678-3291 poste 7336</t>
  </si>
  <si>
    <t>francois.pelletier.cisssmc16@ssss.gouv.qc.ca</t>
  </si>
  <si>
    <t>CHSLD de Sainte-Catherine</t>
  </si>
  <si>
    <t>3065, boulevard Marie-Victorin</t>
  </si>
  <si>
    <t>J5C 1Z3</t>
  </si>
  <si>
    <t>198, rue Châteauguay</t>
  </si>
  <si>
    <t>Huntingdon QC</t>
  </si>
  <si>
    <t>J0S 1H0</t>
  </si>
  <si>
    <t>40, rue de Ramezay</t>
  </si>
  <si>
    <t>J3P 3Y7</t>
  </si>
  <si>
    <t>(450) 742-5936 poste 324</t>
  </si>
  <si>
    <t>1205, chemin du Tremblay</t>
  </si>
  <si>
    <t>J4N 1R4</t>
  </si>
  <si>
    <t>65, rue Hector</t>
  </si>
  <si>
    <t>Ormstown QC</t>
  </si>
  <si>
    <t>J0S 1K0</t>
  </si>
  <si>
    <t>(450) 829-2346 poste 4013</t>
  </si>
  <si>
    <t>audrey.dumouchel.cisssmo16@ssss.gouv.qc.ca</t>
  </si>
  <si>
    <t>700, rue du Docteur-Chevrier</t>
  </si>
  <si>
    <t>J4P 0A4</t>
  </si>
  <si>
    <t>(450) 766-1300 poste 7743</t>
  </si>
  <si>
    <t>2975, boul. Taschereau</t>
  </si>
  <si>
    <t>J4V 2H2</t>
  </si>
  <si>
    <t>(450) 923-9595 poste</t>
  </si>
  <si>
    <t>1335, rue Émile-Bouchard</t>
  </si>
  <si>
    <t>J7V 0Y2</t>
  </si>
  <si>
    <t>(450) 510-5883 poste 1500</t>
  </si>
  <si>
    <t>1050, rue Stéfoni</t>
  </si>
  <si>
    <t>J3A 1T5</t>
  </si>
  <si>
    <t>125, avenue de la Belle Dame</t>
  </si>
  <si>
    <t>J5R 0R5</t>
  </si>
  <si>
    <t>(514) 773-9563 poste</t>
  </si>
  <si>
    <t>loisirs@alizea.ca</t>
  </si>
  <si>
    <t>3460, chemin De Chambly, suite 1A</t>
  </si>
  <si>
    <t>J4L 4S1</t>
  </si>
  <si>
    <t>xhong@chartwell.com</t>
  </si>
  <si>
    <t>5885, chemin de Chambly</t>
  </si>
  <si>
    <t>J3Y 0T9</t>
  </si>
  <si>
    <t>(450) 618-1000 poste 1500</t>
  </si>
  <si>
    <t>675, rue St-Pierre Ouest</t>
  </si>
  <si>
    <t>J2T 1N7</t>
  </si>
  <si>
    <t>(450) 773-1279 poste 29</t>
  </si>
  <si>
    <t>2025, rue Moreau</t>
  </si>
  <si>
    <t>J2S 5C8</t>
  </si>
  <si>
    <t>(450) 771-2601 poste</t>
  </si>
  <si>
    <t>160, boul. Saint-Luc</t>
  </si>
  <si>
    <t>J3A 0A5</t>
  </si>
  <si>
    <t>anne-marie.mus.ciussscn@ssss.gouv.qc.ca</t>
  </si>
  <si>
    <t>14, boul. Perron Est</t>
  </si>
  <si>
    <t>Matapédia QC</t>
  </si>
  <si>
    <t>G0J 1V0</t>
  </si>
  <si>
    <t>annabel.francoeur.cisssgaspesie@ssss.gouv.qc.ca</t>
  </si>
  <si>
    <t>Site Internet : www.fqli.org</t>
  </si>
  <si>
    <t>Le responsable de la demande</t>
  </si>
  <si>
    <t>Indiquez-nous le mode de remboursement si vous obtenez une réponse favorable pour le soutien financier :</t>
  </si>
  <si>
    <t>Le Noël du Bonheur</t>
  </si>
  <si>
    <t>1411, boul. Père-Lelièvre</t>
  </si>
  <si>
    <t>G1M 1N7</t>
  </si>
  <si>
    <t>Résidences Cowansville CRP inc.</t>
  </si>
  <si>
    <t>117, rue Principale</t>
  </si>
  <si>
    <t>J2K 1J3</t>
  </si>
  <si>
    <t>genevieve.lamontagne@gpesamson.ca</t>
  </si>
  <si>
    <t>mc.methot@noeldubonheur.com</t>
  </si>
  <si>
    <t>(418) 687-6635 poste</t>
  </si>
  <si>
    <t>Numéro</t>
  </si>
  <si>
    <t>Date de la réception de la demande</t>
  </si>
  <si>
    <t>Nom de la personne faisant la demande</t>
  </si>
  <si>
    <t>Centre</t>
  </si>
  <si>
    <t>Adresse</t>
  </si>
  <si>
    <t>Ville</t>
  </si>
  <si>
    <t>Code postal</t>
  </si>
  <si>
    <t>Courriel</t>
  </si>
  <si>
    <t>Téléphone</t>
  </si>
  <si>
    <t>Région</t>
  </si>
  <si>
    <t>Membre</t>
  </si>
  <si>
    <t>Description du matériel (avant taxes)</t>
  </si>
  <si>
    <t>Soumission jointe à la demande</t>
  </si>
  <si>
    <t>Listes du matériel acceptés (avant taxes)</t>
  </si>
  <si>
    <t>Montant total demandé (taxes comprises)</t>
  </si>
  <si>
    <t>Montant total accordé (taxes comprises)</t>
  </si>
  <si>
    <t>Numéro du chèque</t>
  </si>
  <si>
    <t>Montant réel accordé à la suite de la facture</t>
  </si>
  <si>
    <t>Chèque fait à l'ordre de</t>
  </si>
  <si>
    <t>Suivis</t>
  </si>
  <si>
    <t>Demande d'adhésion au dépôt direct reçue</t>
  </si>
  <si>
    <t>Nombre</t>
  </si>
  <si>
    <t>valerie.breault.ciussse-chus@ssss.gouv.qc.ca</t>
  </si>
  <si>
    <t>Centre Évasion / Maison Gilles-Carle Évasion</t>
  </si>
  <si>
    <t>direction@centreevasion.com</t>
  </si>
  <si>
    <t>dominique.lachance2.ciussscn@ssss.gouv.qc.ca</t>
  </si>
  <si>
    <t>L'Espoir de Shelna</t>
  </si>
  <si>
    <t>1075, Promenade des Anciens</t>
  </si>
  <si>
    <t>G0G 1P0</t>
  </si>
  <si>
    <t>(418) 538-3672 poste 2</t>
  </si>
  <si>
    <t>administration@espoirdeshelna.ca</t>
  </si>
  <si>
    <t>4445, boul. Henri-Bourassa Est</t>
  </si>
  <si>
    <t>H1H 5M4</t>
  </si>
  <si>
    <t>ariopel.champlain@ssss.gouv.qc.ca</t>
  </si>
  <si>
    <t>371, rue Saint-Laurent</t>
  </si>
  <si>
    <t>G0T 1X0</t>
  </si>
  <si>
    <t>nancy.boies.ciussscn@ssss.gouv.qc.ca</t>
  </si>
  <si>
    <t>1395, chemin Royal</t>
  </si>
  <si>
    <t>G0A 4E0</t>
  </si>
  <si>
    <t>103, 7e rue Est</t>
  </si>
  <si>
    <t>Dégelis QC</t>
  </si>
  <si>
    <t>G5T 1Y6</t>
  </si>
  <si>
    <t>01/11 - Bas-Saint-Laurent/Gaspésie-Îles-de-la-Madeleine</t>
  </si>
  <si>
    <t>5, rue Saint-Anne</t>
  </si>
  <si>
    <t>G5R 2V3</t>
  </si>
  <si>
    <t>(418) 868-1298 poste 65183</t>
  </si>
  <si>
    <t>marie-johanne.moreau-lafontaine.cisssbsl@ssss.gouv.qc.ca</t>
  </si>
  <si>
    <t>RPA Mont-Joli Saint-Rosaire S.E.C.</t>
  </si>
  <si>
    <t>57, avenue Hôtel-de-Ville</t>
  </si>
  <si>
    <t>G5H 1W9</t>
  </si>
  <si>
    <t>(418) 785-2500 poste</t>
  </si>
  <si>
    <t>loisirs@residencesaintrosaire.ca</t>
  </si>
  <si>
    <t>02/09/10 - Saguenay-Lac-Saint-Jean/Côte-Nord/Nord-du-Québec</t>
  </si>
  <si>
    <t>CISSS de la Gaspésie - Centre d'hébergement Mgr-Ross</t>
  </si>
  <si>
    <t>CISSS de la Gaspésie - Centre d'hébergement de Maria</t>
  </si>
  <si>
    <t>CISSS du Bas-Saint-Laurent - Centre d'hébergement de La Mitis</t>
  </si>
  <si>
    <t>Le Groupe Maurice - SEC Vent de l'Ouest</t>
  </si>
  <si>
    <t>06 - Montréal</t>
  </si>
  <si>
    <t>Le Groupe Maurice - SEC Le Notre-Dame</t>
  </si>
  <si>
    <t>13/14/15 - Laval/Lanaudière/Laurentides</t>
  </si>
  <si>
    <t>03/12 - Québec/Chaudière-Appalaches</t>
  </si>
  <si>
    <t>Le Groupe Maurice - SEC Floréa</t>
  </si>
  <si>
    <t>Le Groupe Maurice - SEC Ekla</t>
  </si>
  <si>
    <t>CIUSSS de l'Est-de-l'Île-de-Montréal - CHSLD Dante</t>
  </si>
  <si>
    <t>Vigi Santé ltée - CHSLD Vigi de Notre-Dame de Lourdes</t>
  </si>
  <si>
    <t>mberneche@vigisante.com</t>
  </si>
  <si>
    <t>Groupe Lumain - Résidence La Luciole</t>
  </si>
  <si>
    <t>Logisco - Pavillon Au Cœur du Bourg</t>
  </si>
  <si>
    <t>CIUSSS de l'Estrie - CHUS - Hôpital et Centre d'hébergement Argyll</t>
  </si>
  <si>
    <t>05 - Estrie</t>
  </si>
  <si>
    <t>Le Groupe Résidences Excellence - Résidence Le Symbiose</t>
  </si>
  <si>
    <t>Le Groupe Maurice - SEC VAST</t>
  </si>
  <si>
    <t>16 - Montérégie</t>
  </si>
  <si>
    <t>CIUSSS du Nord-de-l'Île-de-Montréal - CHSLD Paul-Lizotte</t>
  </si>
  <si>
    <t>isabelle.caouette.cemtl@ssss.gouv.qc.ca</t>
  </si>
  <si>
    <t>CIUSSS de la Capitale-Nationale - Centre d'hébergement St-Antoine</t>
  </si>
  <si>
    <t>(418) 683-2516 poste 23213</t>
  </si>
  <si>
    <t>CISSS de Lanaudière - CHSLD Sylvie-Lespérance</t>
  </si>
  <si>
    <t>(450) 756-2300 poste 475440</t>
  </si>
  <si>
    <t>CISSS de la Montérégie-Centre - CHSLD Val-Joli</t>
  </si>
  <si>
    <t>CIUSSS de la Capitale-Nationale - CHSLD de Baie-Saint-Paul</t>
  </si>
  <si>
    <t>CIUSSS de la Capitale-Nationale - Maison Paul-Triquet</t>
  </si>
  <si>
    <t>Vigi Santé ltée - CHSLD Vigi Saint-Augustin</t>
  </si>
  <si>
    <t>CIUSSS du Centre-Sud-de-l'Île-de-Montréal - Centre d'hébergement de Saint-Henri</t>
  </si>
  <si>
    <t>CISSS de Lanaudière - CHSLD du Piedmont</t>
  </si>
  <si>
    <t>CIUSSS de la Capitale-Nationale - Institut universitaire en santé mentale de Québec</t>
  </si>
  <si>
    <t>CIUSSS de la Mauricie-et-du-Centre-du-Québec - Centre multiservices de santé et de services sociaux Avellin-Dalcourt</t>
  </si>
  <si>
    <t>04/17 - Mauricie/Centre-du-Québec</t>
  </si>
  <si>
    <t>CISSS de la Montérégie-Centre - CHSLD Saint-Joseph</t>
  </si>
  <si>
    <t>(450) 359-5555 poste</t>
  </si>
  <si>
    <t>CISSS de l'Outaouais - Centre d'hébergement La Pietà</t>
  </si>
  <si>
    <t>07/08 - Outaouais/Abitibi-Témiscamingue</t>
  </si>
  <si>
    <t>CISSS du Bas-Saint-Laurent - CHSLD de Chauffailles</t>
  </si>
  <si>
    <t>CISSS de la Montérégie-Ouest - CHSLD Laurent-Bergevin</t>
  </si>
  <si>
    <t>CIUSSS de la Mauricie-et-du-Centre-du-Québec - Centre d'hébergement et CLSC Mgr Paquin</t>
  </si>
  <si>
    <t>CIUSSS de la Capitale-Nationale - Centre d'hébergement de Limoilou</t>
  </si>
  <si>
    <t>loisirs.chdelimoilou.ciussscn@ssss.gouv.qc.ca</t>
  </si>
  <si>
    <t>CIUSSS de la Mauricie-et-du-Centre-du-Québec - Centre multiservices de santé et de services sociaux Laflèche</t>
  </si>
  <si>
    <t>kim.cormier@ssss.gouv.qc.ca</t>
  </si>
  <si>
    <t>CIUSSS de la Mauricie-et-du-Centre-du-Québec - Centre d'hébergement Roland-Leclerc</t>
  </si>
  <si>
    <t>(819) 370-2200 poste 51134</t>
  </si>
  <si>
    <t>michael.bergeron3@ssss.gouv.qc.ca</t>
  </si>
  <si>
    <t>Le Groupe Maurice - SEC Le Vü</t>
  </si>
  <si>
    <t>CISSS de Laval - Centre d'hébergement Idola-St-Jean</t>
  </si>
  <si>
    <t>CIUSSS de la Mauricie-et-du-Centre-du-Québec - Centre multiservices de santé et de services sociaux Cloutier</t>
  </si>
  <si>
    <t>CIUSSS de la Mauricie-et-du-Centre-du-Québec - Centre multiservices de santé et de services sociaux Cooke</t>
  </si>
  <si>
    <t>Chartwell résidences pour retraités - Chartwell Bois-de-Boulogne</t>
  </si>
  <si>
    <t>CISSS des Laurentides - CHSLD de Sainte-Adèle</t>
  </si>
  <si>
    <t>guylaine.lefebvre@ssss.gouv.qc.ca</t>
  </si>
  <si>
    <t>CIUSSS du Nord-de-l'Île-de-Montréal - Hôpital Fleury</t>
  </si>
  <si>
    <t>Résidences Cogir - Manoir Fontainebleau S.E.N.C.</t>
  </si>
  <si>
    <t>CISSS de la Montérégie-Est - Centre d'hébergement de Tracy</t>
  </si>
  <si>
    <t>CIUSSS de la Mauricie-et-du-Centre-du-Québec - Centre d'hébergement du Chêne</t>
  </si>
  <si>
    <t>CIUSSS de la Mauricie-et-du-Centre-du-Québec - Centre d'hébergement Frederick-George-Heriot</t>
  </si>
  <si>
    <t>Vigi Santé ltée - CHSLD Vigi Shermont</t>
  </si>
  <si>
    <t>jhardy@vigisante.com</t>
  </si>
  <si>
    <t>CIUSSS de l'Estrie - CHUS - CHSLD Val-des-Sources</t>
  </si>
  <si>
    <t>CIUSSS de l'Estrie - CHUS - CSSS du Granit</t>
  </si>
  <si>
    <t>CIUSSS de l'Estrie - CHUS - Hôpital et Centre d'hébergement d'Youville</t>
  </si>
  <si>
    <t>Le Groupe Maurice - SEC Boréa</t>
  </si>
  <si>
    <t>CIUSSS de l'Estrie - CHUS - Centre d'hébergement de Farnham</t>
  </si>
  <si>
    <t>CIUSSS de l'Estrie - CHUS - CHSLD de Weedon</t>
  </si>
  <si>
    <t>CIUSSS du Nord-de-l'Île-de-Montréal - Centre d'hébergement de Cartierville</t>
  </si>
  <si>
    <t>CIUSSS de l'Ouest-de-l'Île-de-Montréal - Hôpital Sainte-Anne</t>
  </si>
  <si>
    <t>CIUSSS du Nord-de-l'Île-de-Montréal - Centre multiservices de santé et de services sociaux de Rivière-des-Prairies</t>
  </si>
  <si>
    <t>CIUSSS de l'Est-de-l'Île-de-Montréal - Centre d'hébergement Robert-Cliche</t>
  </si>
  <si>
    <t>CISSS de la Montérégie-Centre - CHSLD Ste-Croix</t>
  </si>
  <si>
    <t>CISSS de la Montérégie-Est - Centre d'hébergement du Manoir-Trinité</t>
  </si>
  <si>
    <t>marc-andre.chapleau.cisssme16@ssss.gouv.qc.ca</t>
  </si>
  <si>
    <t>CIUSSS du Nord-de-l'Île-de-Montréal - Centre d'hébergement Laurendeau</t>
  </si>
  <si>
    <t>CIUSSS du Centre-Sud-de-l'Île-de-Montréal - Centre d'hébergement Yvon-Brunet</t>
  </si>
  <si>
    <t>Groupe Champlain inc. - Centre d'hébergement Champlain Marie-Victorin</t>
  </si>
  <si>
    <t>CIUSSS du Nord-de-l'Île-de-Montréal - Centre d'hébergement Saint-Joseph-de-la-Providence</t>
  </si>
  <si>
    <t>CIUSSS de l'Est-de-l'Île-de-Montréal  - CHSLD Jeanne-Le Ber</t>
  </si>
  <si>
    <t>(514) 251-6000 poste 46023</t>
  </si>
  <si>
    <t>veronique.tremblay-technicienne.cemtl@ssss.gouv.qc.ca</t>
  </si>
  <si>
    <t>CIUSSS du Centre-Sud-de-l'Île-de-Montréal - Institut universitaire de gériatrie de Montréal - Pavillon Côte-des-Neiges</t>
  </si>
  <si>
    <t>Le Groupe Maurice - SEC Lilo</t>
  </si>
  <si>
    <t>Groupe Lokia - Lokia Trois-Rivières</t>
  </si>
  <si>
    <t>Le Groupe Maurice - SEC Elogia</t>
  </si>
  <si>
    <t>CIUSSS du Centre-Sud-de-l'Île-de-Montréal - Centre d'hébergement Louis-Riel</t>
  </si>
  <si>
    <t>CIUSSS de l'Ouest-de-l'Île-de-Montréal - Centre d'hébergement de Lachine</t>
  </si>
  <si>
    <t>Groupe Roy Santé inc. - CHSLD Saint-Georges</t>
  </si>
  <si>
    <t>Groupe Lokia - Pavillon des Mille Fleurs</t>
  </si>
  <si>
    <t>CIUSSS de la Capitale-Nationale - CHSLD Alphonse-Bonenfant</t>
  </si>
  <si>
    <t>Saint-Pierre-de-L'Île-d'Orléans QC</t>
  </si>
  <si>
    <t>CIUSSS du Nord-de-l'Île-de-Montréal - Centre d'hébergement de Saint-Laurent</t>
  </si>
  <si>
    <t>CIUSSS de l'Est-de-l'Île-de-Montréal - CHSLD Joseph-François-Perrault</t>
  </si>
  <si>
    <t>CIUSSS de l'Est-de-l'Île-de-Montréal - Centre d'hébergement J.-Henri-Charbonneau</t>
  </si>
  <si>
    <t>Vigi Santé ltée - CHSLD Vigi Mont-Royal</t>
  </si>
  <si>
    <t>CIUSSS du Nord-de-l'Île-de-Montréal - CHSLD Paul-Gouin</t>
  </si>
  <si>
    <t>CISSS du Bas-Saint-Laurent - Maison des aînés et alternative de Rivière-du-Loup</t>
  </si>
  <si>
    <t>loisirs@residencecardinalvachon.com</t>
  </si>
  <si>
    <t>CISSS de l'Outaouais - Centre d’hébergement de Maniwaki (Foyer Père-Guinard)</t>
  </si>
  <si>
    <t>CIUSSS de la Mauricie-et-du-Centre-du-Québec - Centre d'hébergement Lucien-Shooner</t>
  </si>
  <si>
    <t>Le Groupe Édifio - Domaine Lanaudière</t>
  </si>
  <si>
    <t>CIUSSS de l'Est-de-l'Île-de-Montréal - CHSLD Nicolet</t>
  </si>
  <si>
    <t>Résidences Cogir - Le Renoir S.E.C.</t>
  </si>
  <si>
    <t>CIUSSS du Centre-Sud-de-l'Île-de-Montréal - Centre d'hébergement du Manoir-de-Verdun</t>
  </si>
  <si>
    <t>Vigi Santé ltée - CHSLD Vigi Dollard-des-Ormeaux</t>
  </si>
  <si>
    <t>CISSS de Laval - CHSLD Sainte-Rose</t>
  </si>
  <si>
    <t>CIUSSS de l'Est-de-l'Île-de-Montréal - CHSLD Benjamin-Victor-Rousselot</t>
  </si>
  <si>
    <t>Vigi Santé ltée - CHSLD Vigi de l'Outaouais</t>
  </si>
  <si>
    <t>CIUSSS de l'Est-de-l'Île-de-Montréal - Centre d'hébergement Éloria-Lepage</t>
  </si>
  <si>
    <t>CIUSSS du Saguenay - Lac-Saint-Jean - Centre d'hébergement Métabetchouan</t>
  </si>
  <si>
    <t>CIUSSS de la Mauricie-et-du-Centre-du-Québec - Centre d'hébergement du Roseau</t>
  </si>
  <si>
    <t>CIUSSS de la Capitale-Nationale - Centre d'hébergement de l'Hôpital général de Québec</t>
  </si>
  <si>
    <t>CISSS de l'Outaouais - CLSC et Centre d'hébergement de la Petite-Nation</t>
  </si>
  <si>
    <t>tania.garand@ssss.gouv.qc.ca</t>
  </si>
  <si>
    <t>CISSS de Lanaudière - Centre d'hébergement de Saint-Gabriel-de-Brandon</t>
  </si>
  <si>
    <t>(450) 835-4712 poste</t>
  </si>
  <si>
    <t>sarah.aissani.cissslan@ssss.gouv.qc.ca</t>
  </si>
  <si>
    <t>Groupe Santé Arbec - Centre d'hébergement Heather</t>
  </si>
  <si>
    <t>CISSS de Lanaudière - Centre d'hébergement Parphilia-Ferland</t>
  </si>
  <si>
    <t>CISSS des Laurentides - Centre d'hébergement Drapeau-Deschambault</t>
  </si>
  <si>
    <t>CISSS de la Montérégie-Ouest - Centre d'hébergement Cécile-Godin</t>
  </si>
  <si>
    <t>(450) 429-6403 poste 374323</t>
  </si>
  <si>
    <t>CIUSSS de la Mauricie-et-du-Centre-du-Québec - Centre multiservices de santé et de services sociaux du Haut-Saint-Maurice</t>
  </si>
  <si>
    <t>Résidences Six Étoiles - Les Résidences Le Tournesol</t>
  </si>
  <si>
    <t>CIUSSS du Centre-Sud-de-l'Île-de-Montréal - Centre d'hébergement Émilie-Gamelin</t>
  </si>
  <si>
    <t>CIUSSS du Centre-Sud-de-l'Île-de-Montréal - Hôpital chinois de Montréal</t>
  </si>
  <si>
    <t>CISSS de Lanaudière - Centre d'hébergement de L'Assomption</t>
  </si>
  <si>
    <t>CISSS de la Montérégie-Est - Centre d'hébergement du Chevalier-de Lévis</t>
  </si>
  <si>
    <t>Groupe Champlain inc. - Centre d'hébergement Champlain Jean-Louis-Lapierre</t>
  </si>
  <si>
    <t>CISSS de la Montérégie-Centre - CHSLD Champagnat</t>
  </si>
  <si>
    <t>CISSS de la Montérégie-Est - Centre d'hégergement René-Lévesque</t>
  </si>
  <si>
    <t>CISSS de la Montérégie-Est - Centre d'hébergement de Mgr-Coderre</t>
  </si>
  <si>
    <t>CISSS de la Montérégie-Est - Centre d'hébergement de Lajemmerais</t>
  </si>
  <si>
    <t>CISSS de la Montérégie-Ouest - Centre d'hébergement de La Prairie</t>
  </si>
  <si>
    <t>CISSS de la Montérégie-Est - Centre d'hébergement de la MRC d'Acton</t>
  </si>
  <si>
    <t>CISSS de la Montérégie-Ouest - Centre d'hébergement de Châteauguay</t>
  </si>
  <si>
    <t>CISSS de la Montérégie-Ouest - Centre d'hébergement de St-Rémi</t>
  </si>
  <si>
    <t>Santé Courville inc. - Santé Courville</t>
  </si>
  <si>
    <t>Le Groupe Maurice - SEC Quartier Sud</t>
  </si>
  <si>
    <t>CIUSSS de l'Estrie - CHUS - Centre d'hébergement Villa-Bonheur</t>
  </si>
  <si>
    <t>CISSS de la Montérégie-Ouest - Centre d'hébergement de Rigaud</t>
  </si>
  <si>
    <t>CISSS de la Montérégie-Est - Centre d'hébergement Marguerite-Adam</t>
  </si>
  <si>
    <t>CISSS de la Montérégie-Est - Centre d'hébergement Andrée-Perrault</t>
  </si>
  <si>
    <t>CISSS de la Montérégie-Est - Centre d'hébergement de Montarville</t>
  </si>
  <si>
    <t>CISSS de la Montérégie-Est - Centre d'hébergement Élisabeth-Lafrance</t>
  </si>
  <si>
    <t>Vigi Santé ltée - CHSLD Vigi Brossard</t>
  </si>
  <si>
    <t>Groupe Champlain inc. - Centre d'hébergement Champlain Gatineau</t>
  </si>
  <si>
    <t>CISSS de la Montérégie-Ouest - CHSLD Docteur-Aimé-Leduc</t>
  </si>
  <si>
    <t>CISSS de Laval - Centre d'hébergement Fernand-Larocque</t>
  </si>
  <si>
    <t>CIUSSS de l'Est-de-l'Île-de-Montréal - Centre d'hébergement Marie-Rollet</t>
  </si>
  <si>
    <t>(514) 729-5281 poste 48541</t>
  </si>
  <si>
    <t>france.lemay.lteas@ssss.gouv.qc.ca</t>
  </si>
  <si>
    <t>Groupe Champlain inc. - Centre d'hébergement Champlain des Montagnes</t>
  </si>
  <si>
    <t>Vigi Santé ltée - CHSLD Vigi Montérégie</t>
  </si>
  <si>
    <t>Groupe Champlain inc.- Centre d'hébergement Champlain Chanoine-Audet</t>
  </si>
  <si>
    <t>CISSS du Bas-Saint-Laurent - Centre multiservices de santé et de services sociaux de Trois-Pistoles</t>
  </si>
  <si>
    <t>CIUSSS du Nord-de-l'Île-de-Montréal - Centre d'hébergement Notre-Dame-de-la-Merci</t>
  </si>
  <si>
    <t>Groupe Champlain inc. - Centre d'hébergement Champlain des Pommetiers</t>
  </si>
  <si>
    <t>CISSS du Bas-Saint-Laurent - CHSLD Centre D'Anjou</t>
  </si>
  <si>
    <t>Santé Courville inc. - Santé Courville Laval</t>
  </si>
  <si>
    <t>Vigi Santé ltée - CHSLD Vigi Les Chutes</t>
  </si>
  <si>
    <t>Espace La Traversée - Maison d’Esther</t>
  </si>
  <si>
    <t>(514) 418-7474 poste 1118</t>
  </si>
  <si>
    <t>Le Groupe Maurice - SEC L'Initial</t>
  </si>
  <si>
    <t>Groupe Château Bellevue - RPA Amqui Château Bellevue, S.E.C.</t>
  </si>
  <si>
    <t>Horizon Gestion de résidence - Villagia de l'Île Paton</t>
  </si>
  <si>
    <t>(450) 681-2600 poste 6003</t>
  </si>
  <si>
    <t>expclient@villagia.ca</t>
  </si>
  <si>
    <t>(418) 368-2215 poste</t>
  </si>
  <si>
    <t>CISSS de Lanaudière - Centre d'hébergement Armand-Marchand</t>
  </si>
  <si>
    <t>CIUSSS de la Capitale-Nationale - Centre d'hébergement Notre-Dame-de-Lourdes</t>
  </si>
  <si>
    <t>CIUSSS du Saguenay - Lac-Saint-Jean - Centre d'hébergement de la Colline</t>
  </si>
  <si>
    <t>Groupe Lumain - Résidence Le Faubourg</t>
  </si>
  <si>
    <t>Résidences Cogir - L'Émérite de Brossard</t>
  </si>
  <si>
    <t>Le Groupe Maurice - SEC SEVA</t>
  </si>
  <si>
    <t>CISSS de l'Outaouais - Hôpital de Papineau</t>
  </si>
  <si>
    <t>CISSS du Bas-Saint-Laurent - Centre d'hébergement Marie-Anne-Ouellet</t>
  </si>
  <si>
    <t>Le Groupe Maurice - SEC L'Image d'Outremont</t>
  </si>
  <si>
    <t>(514) 948-1040 poste 11500</t>
  </si>
  <si>
    <t>Groupe Lumain - Résidence Le Pré-Blanc</t>
  </si>
  <si>
    <t>CISSS des Laurentides - Centre d'hébergement Hubert-Maisonneuve</t>
  </si>
  <si>
    <t>(450) 433-2777 poste 63563</t>
  </si>
  <si>
    <t>CHSLD Wendake / Akhiakahratatha'yeh</t>
  </si>
  <si>
    <t>Groupe Champlain inc. - Centre d'hébergement Champlain-de-Gouin</t>
  </si>
  <si>
    <t>Havre-Saint-Pierre QC</t>
  </si>
  <si>
    <t>Groupe Champlain inc. - Centre d'hébergement Champlain-de-L'Assomption</t>
  </si>
  <si>
    <t>Vigi Santé ltée - CHSLD Vigi Yves-Blais</t>
  </si>
  <si>
    <t>CISSS de la Gaspésie - Centre d'hébergement de New Carlisle</t>
  </si>
  <si>
    <t>CISSS de l'Outaouais - Centre d'hébergement Lionel-Émond</t>
  </si>
  <si>
    <t>CISSS de l'Abitibi-Témiscamingue - CHSLD de La Sarre</t>
  </si>
  <si>
    <t>22, 1re avenue Est</t>
  </si>
  <si>
    <t>La Sarre QC</t>
  </si>
  <si>
    <t>J9Z 1C4</t>
  </si>
  <si>
    <t>(819) 333-5525 poste</t>
  </si>
  <si>
    <t>melanie.ayotte@ssss.gouv.qc.ca</t>
  </si>
  <si>
    <t>(819) 663-3305 poste 208</t>
  </si>
  <si>
    <t>CISSS de la Gaspésie - Centre d'hébergement de Cap-Chat</t>
  </si>
  <si>
    <t>Le Groupe Maurice - SEC La Cité des Tours</t>
  </si>
  <si>
    <t>Le Groupe Maurice - SEC Ambiance IDS</t>
  </si>
  <si>
    <t>(450) 923-1430 poste 1659</t>
  </si>
  <si>
    <t>CIUSSS de la Mauricie-et-du-Centre-du-Québec - Centre d'hébergement et CLSC de Saint-Célestin</t>
  </si>
  <si>
    <t>CIUSSS de la Mauricie-et-du-Centre-du-Québec - Centre d'hébergement de Fortierville</t>
  </si>
  <si>
    <t>CISSS de Lanaudière - Centre d'hébergement de Saint-Donat</t>
  </si>
  <si>
    <t>CISSS de la Montérégie-Ouest - Centre d'hébergement de Vaudreuil</t>
  </si>
  <si>
    <t>CIUSSS de l'Est-de-l'Île-de-Montréal - CHSLD Jean-Hubert-Biermans</t>
  </si>
  <si>
    <t>CIUSSS de l'Est-de-l'Île-de-Montréal - Centre d'hébergement Pierre-Joseph-Triest</t>
  </si>
  <si>
    <t>Le Groupe Maurice - SEC Station Est</t>
  </si>
  <si>
    <t>Mandala Santé - Résidence Antoine-Feuillon</t>
  </si>
  <si>
    <t>CISSS du Bas-Saint-Laurent - Centre de jour de Témiscouata</t>
  </si>
  <si>
    <t>CISSS de Lanaudière - Centre de jour « Mieux Vivre »</t>
  </si>
  <si>
    <t>CHSLD Age3 - CHSLD St-Jude</t>
  </si>
  <si>
    <t>CISSS des Laurentides - Centre d'hébergement de Labelle</t>
  </si>
  <si>
    <t>(819) 686-2372 poste 36024</t>
  </si>
  <si>
    <t>Arianne.Gregoire-Sauriol.sommets@ssss.gouv.qc.ca</t>
  </si>
  <si>
    <t>CISSS de la Montérégie-Ouest - Centre d'hébergement de Coteau-du-Lac</t>
  </si>
  <si>
    <t>CIUSSS du Nord-de-l'Île-de-Montréal - CHSLD Auclair</t>
  </si>
  <si>
    <t>Centre de Jour Angelica</t>
  </si>
  <si>
    <t>3395, boul. Gouin Est</t>
  </si>
  <si>
    <t>H1H 5L8</t>
  </si>
  <si>
    <t>v.guay.ange@ssss.gouv.qc.ca</t>
  </si>
  <si>
    <t>CISSS de la Montérégie-Est - Centre d'hébergement Jeanne-Crevier</t>
  </si>
  <si>
    <t>CISSS de la Montérégie-Est - Centre d'hébergement Contrecoeur</t>
  </si>
  <si>
    <t>Groupe Patrimoine - Villa du Parc</t>
  </si>
  <si>
    <t>CIUSSS de la Capitale-Nationale - Centre d'hébergement Donnacona</t>
  </si>
  <si>
    <t>Le Groupe Maurice - SEC Le 22</t>
  </si>
  <si>
    <t>(514) 372-3838 poste 41121</t>
  </si>
  <si>
    <t>CIUSSS de la Mauricie-et-du-Centre-du-Québec - Centre d'hébergement Romain-Becquet</t>
  </si>
  <si>
    <t>CISSS de l'Abitibi-Témiscamingue - Centre d'hébergement Maison Pie-XII</t>
  </si>
  <si>
    <t>alexandra.lirette@ssss.gouv.qc.ca</t>
  </si>
  <si>
    <t>Groupe Lokia - Les Jardins Lebourgneuf</t>
  </si>
  <si>
    <t>Vigi Santé ltée - CHSLD Vigi Deux-Montagnes</t>
  </si>
  <si>
    <t>CIUSSS de la Capitale-Nationale - Hôpital Jeffery Hale</t>
  </si>
  <si>
    <t>Le Groupe Maurice - SEC Le Quartier Mont-Saint-Hilaire</t>
  </si>
  <si>
    <t>CIUSSS du Centre-Sud-de-l'Île-de-Montréal - Centre d'hébergement Paul-Émile-Léger</t>
  </si>
  <si>
    <t>CIUSSS de l'Ouest-de-l'Île-de-Montréal - Centre d'hébergement de Dorval</t>
  </si>
  <si>
    <t>info@lamaisonmaguire.com</t>
  </si>
  <si>
    <t>Vigi Santé ltée - CHSLD Vigi Pierrefonds</t>
  </si>
  <si>
    <t>nberube@vigisante.com</t>
  </si>
  <si>
    <t>Le Groupe Maurice - SEC Le Gibraltar</t>
  </si>
  <si>
    <t>CIUSSS du Saguenay - Lac-Saint-Jean - Centre d'hébergement de Dolbeau-Mistassini</t>
  </si>
  <si>
    <t>CISSS de l'Outaouais - CHSLD Aylmer</t>
  </si>
  <si>
    <t>CISSS de la Montérégie-Centre - CHSLD Gertrude-Lafrance</t>
  </si>
  <si>
    <t>CIUSSS de la Mauricie-et-du-Centre-du-Québec - Centre multiservices de santé et de services sociaux Christ-Roi</t>
  </si>
  <si>
    <t>CISSS de la Gaspésie - Centre d'hébergement de Chandler</t>
  </si>
  <si>
    <t>CISSS des Laurentides - Pavillon Philippe-Lapointe</t>
  </si>
  <si>
    <t>Vigi Santé ltée - CHSLD Vigi l'Orchidée Blanche</t>
  </si>
  <si>
    <t>Groupe Santé Arbec - CHSLD Émile-McDuff</t>
  </si>
  <si>
    <t>Vigi Santé ltée - CHSLD Vigi Reine-Elizabeth</t>
  </si>
  <si>
    <t>(514) 788-2085 poste 343</t>
  </si>
  <si>
    <t>jkhouzam@vigisante.com</t>
  </si>
  <si>
    <t>CIUSSS de l'Estrie - CHUS - Centre d'hébergement de Memphrémagog - Secteur Centre de jour</t>
  </si>
  <si>
    <t>CISSS du Bas-Saint-Laurent - Centre d'hébergement de Matane</t>
  </si>
  <si>
    <t>CIUSSS du Saguenay - Lac-Saint-Jean - Hôpital de La Baie</t>
  </si>
  <si>
    <t>(418) 544-3381 poste</t>
  </si>
  <si>
    <t>CISSS du Bas-Saint-Laurent - Centre d'hébergement de Rimouski</t>
  </si>
  <si>
    <t>(418) 724-4111 poste 3424</t>
  </si>
  <si>
    <t>CIUSSS du Nord-de-l'Île-de-Montréal - CHSLD de la Petite-Patrie</t>
  </si>
  <si>
    <t>CISSS de la Gaspésie - Hôpital de Chandler</t>
  </si>
  <si>
    <t>Maison L'Étincelle et Ressource de Lanaudière</t>
  </si>
  <si>
    <t>J6V 0J2</t>
  </si>
  <si>
    <t>CIUSSS de la Capitale-Nationale - Centre d'hébergement St-Augustin</t>
  </si>
  <si>
    <t>CIUSSS de la Capitale-Nationale - Hôpital de Sainte-Anne-de-Beaupré</t>
  </si>
  <si>
    <t>(418) 827-3738 poste 3010</t>
  </si>
  <si>
    <t>julie.dumouchel.ciussscn@ssss.gouv.qc.ca</t>
  </si>
  <si>
    <t>CIUSSS de la Mauricie-et-du-Centre-du-Québec - Centre d'hébergement Saint-Maurice</t>
  </si>
  <si>
    <t>CISSS de la Montérégie-Centre - CHSLD Georges-Phaneuf</t>
  </si>
  <si>
    <t>CISSS de Lanaudière - Centre d'hébergement Saint-Eusèbe</t>
  </si>
  <si>
    <t>CIUSSS du Centre-Sud-de-l'Île-de-Montréal - Centre d'hébergement des Seigneurs</t>
  </si>
  <si>
    <t>CIUSSS du Centre-Sud-de-l'Île-de-Montréal - Centre d'hébergement Ernest-Routhier</t>
  </si>
  <si>
    <t>CIUSSS du Centre-Sud-de-l'Île-de-Montréal - Centre d'hébergement Paul-Bruchési</t>
  </si>
  <si>
    <t>CIUSSS du Centre-Sud-de-l'Île-de-Montréal - Centre d'hébergement Champlain</t>
  </si>
  <si>
    <t>2400, rue des Nations, bureau 137</t>
  </si>
  <si>
    <t>(514) 206-8412 poste</t>
  </si>
  <si>
    <t>jconway@legroupemaurice.com</t>
  </si>
  <si>
    <t>CIUSSS de la Mauricie-et-du-Centre-du-Québec - Centre d'hébergement Louis-Denoncourt</t>
  </si>
  <si>
    <t>CISSS des Îles - Centre d'hébergement Eudore-Labrie</t>
  </si>
  <si>
    <t>CRSSS de la Baie-James - CHSLD Boréal</t>
  </si>
  <si>
    <t>Le Groupe Maurice - SEC La Croisée de l'Est</t>
  </si>
  <si>
    <t>Le Groupe Maurice - SEC Les Verrières du Golf</t>
  </si>
  <si>
    <t>Groupe Lumain - Résidence Le Roseau</t>
  </si>
  <si>
    <t>Le Groupe Maurice - SEC ORA</t>
  </si>
  <si>
    <t>CHSLD Providence - Saint-Joseph inc.</t>
  </si>
  <si>
    <t>CIUSSS de l'Est-de-l'Île-de-Montréal - CHSLD Judith-Jasmin</t>
  </si>
  <si>
    <t>CISSS de l'Outaouais - Centre d'hébergement Vallée-de-la-Lièvre</t>
  </si>
  <si>
    <t>CISSS de Laval - Centre d'hébergement La Pinière</t>
  </si>
  <si>
    <t>Chartwell résidences pour retraités - Chartwell Seigneuries du Carrefour</t>
  </si>
  <si>
    <t>CIUSSS de l'Est-de-l'Île-de-Montréal - Centre d'hébergement Saint-Michel</t>
  </si>
  <si>
    <t>Groupe Champlain inc. - Centre d’hébergement Champlain-de-la-Villa-Soleil</t>
  </si>
  <si>
    <t>CIUSSS de l'Ouest-de-l'Île-de-Montréal/Centre hospitalier de St. Mary</t>
  </si>
  <si>
    <t>CIUSSS de l'Estrie - CHUS - Ressources non-institutionnelles Haute-Yamaska</t>
  </si>
  <si>
    <t>Vigi Santé ltée - CHSLD Vigi Marie-Claret</t>
  </si>
  <si>
    <t>Le Groupe Maurice - SEC Les Promenades du Parc</t>
  </si>
  <si>
    <t>CIUSSS de l'Est-de-l'Île-de-Montréal - CHSLD François-Séguenot</t>
  </si>
  <si>
    <t>CISSS de Chaudière-Appalaches - CHSLD Saint-Apollinaire</t>
  </si>
  <si>
    <t>CIUSSS du Nord-de-l'Île-de-Montréal - Centre d'hébergement Légaré</t>
  </si>
  <si>
    <t>(450) 625-9000 poste 575</t>
  </si>
  <si>
    <t>Le Groupe Maurice - SEC RDM</t>
  </si>
  <si>
    <t>Le Groupe Maurice - SEC Les Jardins du Campanile</t>
  </si>
  <si>
    <t>CIUSSS de la Mauricie-et-du-Centre-du-Québec - Centre d'hébergement et CLSC de Saint-Narcisse</t>
  </si>
  <si>
    <t>CIUSSS de la Mauricie-et-du-Centre-du-Québec - Centre d'hébergement de Warwick</t>
  </si>
  <si>
    <t>Le Groupe Maurice - SEC Caléo</t>
  </si>
  <si>
    <t>Résidence des Bâtisseurs - Louiseville</t>
  </si>
  <si>
    <t>CIUSSS de la Mauricie-et-du-Centre-du-Québec - Centre d'hébergement et CLSC Notre-Dame-du-Bon-Conseil</t>
  </si>
  <si>
    <t>CIUSSS du Centre-Sud-de-l'Île-de-Montréal - Centre d'hébergement Réal-Morel</t>
  </si>
  <si>
    <t>CISSS de la Montérégie-Centre - CHSLD Champlain</t>
  </si>
  <si>
    <t>(450) 443-0000 poste 7436</t>
  </si>
  <si>
    <t>chanel.letourneaufontaine.cisssmc16@ssss.gouv.qc.ca</t>
  </si>
  <si>
    <t>CIUSSS de l'Estrie - CHUS - CHSLD de Richmond - Secteur Centre de jour du Val-Saint-François</t>
  </si>
  <si>
    <t>Le Groupe Maurice - SEC Cavalier de LaSalle</t>
  </si>
  <si>
    <t>Le Groupe Maurice - SEC L'Avantage</t>
  </si>
  <si>
    <t>CISSS de la Gaspésie - Centre de jour Côte-de-Gaspé</t>
  </si>
  <si>
    <t>Centre universitaire de santé McGill - Centre d'hébergement Camille-Lefebvre</t>
  </si>
  <si>
    <t>Résidences Cogir - Résidence Jazz Longueuil</t>
  </si>
  <si>
    <t>1235, chemin du Tremblay</t>
  </si>
  <si>
    <t>J4N 1T7</t>
  </si>
  <si>
    <t>(450) 616-2009 poste</t>
  </si>
  <si>
    <t>jl-loisirs@residence-jazz.com</t>
  </si>
  <si>
    <t>CISSS de l'Outaouais - Centre d’hébergement de Mansfield-et-Pontefract (CHSLD Manoir Sacré-Coeur)</t>
  </si>
  <si>
    <t>230, chemin de la Chute</t>
  </si>
  <si>
    <t>Mansfield-et-Pontefract QC</t>
  </si>
  <si>
    <t>J0X 1R0</t>
  </si>
  <si>
    <t>(819) 683-2224 poste 255222</t>
  </si>
  <si>
    <t>isabelle.langevin@ssss.gouv.qc.ca</t>
  </si>
  <si>
    <t>Groupe Lumain - Résidence Le Voilier</t>
  </si>
  <si>
    <t>Le Groupe Maurice - SEC Les Jardins Millen</t>
  </si>
  <si>
    <t>Le Groupe Maurice - SEC Le Savignon</t>
  </si>
  <si>
    <t>Groupe Lumain - Résidence Les Ficelles</t>
  </si>
  <si>
    <t>Le Groupe Maurice - SEC Le Félix Vaudreuil-Dorion</t>
  </si>
  <si>
    <t>CISSS du Bas-Saint-Laurent - Centre d'hébergement Villa Maria</t>
  </si>
  <si>
    <t>Corporation Mainbourg - RI Sainte-Germaine-Cousin</t>
  </si>
  <si>
    <t>CIUSSS de la Mauricie-et-du-Centre-du-Québec - Centre d'hébergement de Saint-Eusèbe</t>
  </si>
  <si>
    <t>emartin@topmed.ca</t>
  </si>
  <si>
    <t>Chartwell résidences pour retraités - Chartwell L'Unique</t>
  </si>
  <si>
    <t>Résidences Cogir - Résidence Jazz Lévis</t>
  </si>
  <si>
    <t>CISSS de Laval - Maison des aînés Chomedey</t>
  </si>
  <si>
    <t>540, boul. des Prairies</t>
  </si>
  <si>
    <t>(450) 978-7244 poste 66144</t>
  </si>
  <si>
    <t>CIUSSS de l'Estrie - CHUS - CSSS de la MRC-de-Coaticook</t>
  </si>
  <si>
    <t>(819) 849-9102 poste 57125</t>
  </si>
  <si>
    <t>CIUSSS de l'Estrie - CHUS - Centre d'hébergement de Bedford</t>
  </si>
  <si>
    <t>(450) 248-4304 poste 34023</t>
  </si>
  <si>
    <t>CIUSSS de l'Estrie - CHUS - Hôpital Brome-Missisquoi-Perkins</t>
  </si>
  <si>
    <t>(450) 266-4342 poste 35423</t>
  </si>
  <si>
    <t>CIUSSS de l'Estrie - CHUS - Centre d'hébergement de Cowansville</t>
  </si>
  <si>
    <t>annie.ares.educ.ciussse-chus@ssss.gouv.qc.ca</t>
  </si>
  <si>
    <t>CIUSSS de l'Estrie - CHUS - CHSLD Gérard-Harbec</t>
  </si>
  <si>
    <t>CIUSSS de l'Estrie - CHUS - CHSLD Marie-Berthe-Couture</t>
  </si>
  <si>
    <t>lydia.gazaille.ciussse-chus@ssss.gouv.qc.ca</t>
  </si>
  <si>
    <t>CIUSSS de l'Estrie - CHUS - CHSLD Leclerc</t>
  </si>
  <si>
    <t>CHSLD Age3 - CHSLD Saint-Vincent-Marie</t>
  </si>
  <si>
    <t>Groupe Lokia - Terrasses Bowen</t>
  </si>
  <si>
    <t>CIUSSS de l'Estrie - CHUS - Centre d'hébergement Saint-Joseph</t>
  </si>
  <si>
    <t>(819) 780-2220 poste 40295</t>
  </si>
  <si>
    <t>CIUSSS de l'Estrie - CHUS - Centre d'hébergement Saint-Vincent</t>
  </si>
  <si>
    <t>CIUSSS de l'Estrie - CHUS - CLSC - Urgence mineure - Centre d'hébergement de Windsor</t>
  </si>
  <si>
    <t>CIUSSS de l'Estrie - CHUS - CLSC - Centre d'hébergement de Valcourt</t>
  </si>
  <si>
    <t>CIUSSS de l'Estrie - CHUS - CHSLD du Granit - Maison Paternelle</t>
  </si>
  <si>
    <t>CIUSSS de l'Estrie - CHUS - CSSS du Granit - Point de service de Lambton</t>
  </si>
  <si>
    <t>CIUSSS de l'Estrie - CHUS - Centre multiservices de santé et de services sociaux d'East Angus</t>
  </si>
  <si>
    <t>nathalie.bosse.ciussse-chus@ssss.gouv.qc.ca</t>
  </si>
  <si>
    <t>CIUSSS de l'Estrie - CHUS - Centre d'hébergement de Sutton</t>
  </si>
  <si>
    <t>CIUSSS de l'Ouest-de-l'Île-de-Montréal - Hôpital de LaSalle</t>
  </si>
  <si>
    <t>Le Groupe Maurice - SEC Margo</t>
  </si>
  <si>
    <t>Groupe Santé Arbec - CHSLD Michèle-Bohec</t>
  </si>
  <si>
    <t>Groupe Château Bellevue - RPA Pont-Rouge Château Bellevue, S.E.C.</t>
  </si>
  <si>
    <t>CIUSSS du Centre-Sud-de-l'Île-de-Montréal - Centre d'hébergement Jean-De La Lande</t>
  </si>
  <si>
    <t>CIUSSS du Centre-Sud-de-l'Île-de-Montréal - Centre d'hébergement Armand-Lavergne</t>
  </si>
  <si>
    <t>CIUSSS du Centre-Sud-de-l'Île-de-Montréal - Centre d'hébergement du Manoir-de-l'Âge-d'Or</t>
  </si>
  <si>
    <t>Société Alzheimer Brome-Missisquoi et Haute-Yamaska</t>
  </si>
  <si>
    <t>328 rue Principale, local 240</t>
  </si>
  <si>
    <t>J2G 2W4</t>
  </si>
  <si>
    <t>CIUSSS de l'Ouest-de-l'Île-de-Montréal - Centre d'hébergement Denis-Benjamin-Viger</t>
  </si>
  <si>
    <t>(514) 620-6310 poste 3798</t>
  </si>
  <si>
    <t>Groupe Santé Arbec - CHSLD Louise-Faubert</t>
  </si>
  <si>
    <t>Groupe Santé Arbec - CHSLD Marguerite-Rocheleau</t>
  </si>
  <si>
    <t>CIUSSS de la Mauricie-et-du-Centre-du-Québec - Centre multiservices de santé et de services sociaux Saint-Joseph</t>
  </si>
  <si>
    <t>Emilie.Brouillard1@ssss.gouv.qc.ca</t>
  </si>
  <si>
    <t>CISSS du Bas-Saint-Laurent - Centre d'hébergement de Squatec</t>
  </si>
  <si>
    <t>CIUSSS de l'Ouest-de-l'Île-de-Montréal - Centre d'hébergement Nazaire-Piché</t>
  </si>
  <si>
    <t>CIUSSS du Centre-Sud-de-l'Île-de-Montréal - CHSLD Alfred-DesRochers</t>
  </si>
  <si>
    <t>CIUSSS de l'Ouest-de-l'Île-de-Montréal - Centre de soins prolongés Grace Dart</t>
  </si>
  <si>
    <t>CISSS de Lanaudière - Centre d'hébergement Saint-Antoine-de-Padoue</t>
  </si>
  <si>
    <t>stephanie.morin.cissslan@ssss.gouv.qc.ca</t>
  </si>
  <si>
    <t>CISSS des Laurentides - Centre d'hébergement de Saint-Eustache</t>
  </si>
  <si>
    <t>(450) 472-0013 poste 46268</t>
  </si>
  <si>
    <t>CIUSSS de la Capitale-Nationale - Hôpital Chauveau</t>
  </si>
  <si>
    <t>Groupe Lumain - Résidence Le Vertical</t>
  </si>
  <si>
    <t>CISSS de Lanaudière - Centre d'hébergement de Repentigny</t>
  </si>
  <si>
    <t>(450) 585-4884 poste 2007</t>
  </si>
  <si>
    <t>carole.fillion.cissslan@ssss.gouv.qc.ca</t>
  </si>
  <si>
    <t>Chartwell résidences pour retraités - Chartwell Villa Chicoutimi</t>
  </si>
  <si>
    <t>CIUSSS de la Mauricie-et-du-Centre-du-Québec - Centre d'hébergement et CLSC de Sainte-Thècle</t>
  </si>
  <si>
    <t>martine.bourgon1@ssss.gouv.qc.ca</t>
  </si>
  <si>
    <t>CIUSSS du Saguenay - Lac-Saint-Jean - Centre de jour de la Baie et Bas-Saguenay</t>
  </si>
  <si>
    <t>CISSS de la Montérégie-Centre - CHSLD Henriette-Céré</t>
  </si>
  <si>
    <t>Chartwell résidences pour retraités - Chartwell Domaine Cascade</t>
  </si>
  <si>
    <t>CIUSSS de la Capitale-Nationale - Centre d'hébergement de Loretteville</t>
  </si>
  <si>
    <t>(450) 290-7646 poste 6211</t>
  </si>
  <si>
    <t>loisirs@chsldsainte-catherine.com</t>
  </si>
  <si>
    <t>Chartwell résidences pour retraités - Chartwell Villa de l'Estrie</t>
  </si>
  <si>
    <t>Domaine des Forges - Phase 1</t>
  </si>
  <si>
    <t>269, boul. Sainte-Rose</t>
  </si>
  <si>
    <t>H7Y 0A2</t>
  </si>
  <si>
    <t>(450) 625-5558 poste 549</t>
  </si>
  <si>
    <t>Loisirsddf@cogir.net</t>
  </si>
  <si>
    <t>CISSS de l'Abitibi-Témiscamingue - CHSLD de Ville-Marie</t>
  </si>
  <si>
    <t>Le Groupe Maurice - SEC IVVI</t>
  </si>
  <si>
    <t>Logisco - Pavillon Sekoïa</t>
  </si>
  <si>
    <t>CISSS de la Montérégie-Ouest - Centre d'hébergement du Comté-de-Huntingdon</t>
  </si>
  <si>
    <t>lisa.derepentigny.cisssmo16@ssss.gouv.qc.ca</t>
  </si>
  <si>
    <t>Chartwell résidences pour retraités - Chartwell Manoir et Cours de l'Atrium</t>
  </si>
  <si>
    <t>Chartwell résidences pour retraités - Chartwell Cité Jardin</t>
  </si>
  <si>
    <t>Chartwell résidences pour retraités - Chartwell Notre-Dame Victoriaville</t>
  </si>
  <si>
    <t>CISSS de la Côte-Nord - Résidence Gustave-Gauvreau (CHSLD de Sept-Îles)</t>
  </si>
  <si>
    <t>Chartwell résidences pour retraités - Chartwell Villa Jonquière</t>
  </si>
  <si>
    <t>375-5650, rue de l'Harmonie</t>
  </si>
  <si>
    <t>Réseau Poivre et Sel - Temps d’aide chez Soi</t>
  </si>
  <si>
    <t>rps@tempsdaidechezsoi.com</t>
  </si>
  <si>
    <t>CISSS du Bas-Saint-Laurent - Centre d'hébergement de Saint-Cyprien</t>
  </si>
  <si>
    <t>CIUSSS de l'Ouest-de-l'Île-de-Montréal - Centre d'hébergement de Lasalle</t>
  </si>
  <si>
    <t>CISSS de Chaudière-Appalaches - CHSLD Richard-Busque</t>
  </si>
  <si>
    <t>Groupe Champlain inc. - Centre d’hébergement Champlain-de-la-Rose-Blanche</t>
  </si>
  <si>
    <t>(819) 348-8888 poste 2010</t>
  </si>
  <si>
    <t>jguybertrand.champlain@ssss.gouv.qc.ca</t>
  </si>
  <si>
    <t>Groupe Santé Arbec - CHSLD des Moulins</t>
  </si>
  <si>
    <t>CISSS de la Montérégie-Est - Centre d'hébergement J.-Arsène-Parenteau</t>
  </si>
  <si>
    <t>Excelsoins - Excelsoins Bellagio</t>
  </si>
  <si>
    <t>CISSS de la Montérégie-Ouest - Centre d'hébergement d'Ormstown</t>
  </si>
  <si>
    <t>CISSS de Lanaudière - Centre d'hébergement Brassard</t>
  </si>
  <si>
    <t>CISSS de Chaudière-Appalaches - CLSC et CHSLD de Sainte-Marie</t>
  </si>
  <si>
    <t>Groupe Lokia - Les Jardins d'Évangéline</t>
  </si>
  <si>
    <t>CISSS des Laurentides - CHSLD de Blainville</t>
  </si>
  <si>
    <t>CIUSSS de la Mauricie-et-du-Centre-du-Québec - Centre d'hébergement de Plessisville</t>
  </si>
  <si>
    <t>Résidence Haut-Bois inc.</t>
  </si>
  <si>
    <t>animation@rhautbois.com</t>
  </si>
  <si>
    <t>CISSS de la Montérégie-Centre - CHSLD Docteur-Chevrier</t>
  </si>
  <si>
    <t>Le Groupe Maurice - SEC 45N</t>
  </si>
  <si>
    <t>Mandala Santé/CHSLD des Patriotes</t>
  </si>
  <si>
    <t>Chartwell résidences pour retraités - Chartwell L'Envol</t>
  </si>
  <si>
    <t>(418) 650-9899 poste 1500</t>
  </si>
  <si>
    <t>Chartwell résidences pour retraités - Chartwell Le Prescott</t>
  </si>
  <si>
    <t>Chartwell résidences pour retraités - Chartwell Trait-Carré</t>
  </si>
  <si>
    <t>CISSS de l'Abitibi-Témiscamingue - CHSLD Macamic</t>
  </si>
  <si>
    <t>amelie_lemieux1@ssss.gouv.qc.ca</t>
  </si>
  <si>
    <t>CISSS de la Gaspésie - Centre d'hébergement de Matapédia</t>
  </si>
  <si>
    <t>(418) 865-2221 poste 1672</t>
  </si>
  <si>
    <t>(450) 266-3757 poste 202</t>
  </si>
  <si>
    <t>Chartwell résidences pour retraités - Chartwell Faubourg Giffard</t>
  </si>
  <si>
    <t>crousselveilleux@chartwell.com</t>
  </si>
  <si>
    <t>Chartwell résidences pour retraités - Chartwell Oasis St-Jean</t>
  </si>
  <si>
    <t>(450) 349-5861 poste 1500</t>
  </si>
  <si>
    <t>CIUSSS de la Capitale-Nationale - Centre d'hébergement de Sacré-Cœur</t>
  </si>
  <si>
    <t>1, av. du Sacré-Cœur</t>
  </si>
  <si>
    <t>G1N 2W1</t>
  </si>
  <si>
    <t>nadine.dufault.ciussscn@ssss.gouv.qc.ca</t>
  </si>
  <si>
    <t>CIUSSS de la Capitale-Nationale - CHSLD Christ-Roi</t>
  </si>
  <si>
    <t>(418) 682-1711 poste 22541</t>
  </si>
  <si>
    <t>chantal.beaupre.ciussscn@ssss.gouv.qc.ca</t>
  </si>
  <si>
    <t>Le Groupe Édifio - Résidence Alizéa</t>
  </si>
  <si>
    <t>Le Groupe Maurice - SEC Cornelius</t>
  </si>
  <si>
    <t>(514) 380-9191 poste</t>
  </si>
  <si>
    <t>Résidences Cogir - Résidence Jazz Lebourgneuf</t>
  </si>
  <si>
    <t>1050, boul. Lebourgneuf</t>
  </si>
  <si>
    <t>G2K 0B2</t>
  </si>
  <si>
    <t>(418) 204-8853 poste</t>
  </si>
  <si>
    <t>mpfournier@cogir.net</t>
  </si>
  <si>
    <t>Chartwell résidences pour retraités - Chartwell Villa Rive-Sud</t>
  </si>
  <si>
    <t>Chartwell résidences pour retraités - Chartwell Le St-Gabriel</t>
  </si>
  <si>
    <t>Chartwell résidences pour retraités - Chartwell Ste-Marthe</t>
  </si>
  <si>
    <t>Chartwell résidences pour retraités - Chartwell Les Jardins de la Gare</t>
  </si>
  <si>
    <t>Chartwell résidences pour retraités - Chartwell Villa Saguenay</t>
  </si>
  <si>
    <t>Chartwell résidences pour retraités - Chartwell Les Écores</t>
  </si>
  <si>
    <t>Chartwell résidences pour retraités - Chartwell Le Teasdale</t>
  </si>
  <si>
    <t>Chartwell résidences pour retraités - Chartwell Les Jardins Laviolette</t>
  </si>
  <si>
    <t>Chartwell résidences pour retraités - Chartwell Le Duplessis</t>
  </si>
  <si>
    <t>(514) 758-8268 poste</t>
  </si>
  <si>
    <t>(450) 238-7646 poste 4211</t>
  </si>
  <si>
    <t>Groupe Lokia - Domaine Mahonia</t>
  </si>
  <si>
    <t>Résidences Cogir - Manoir Lafontaine</t>
  </si>
  <si>
    <t>loisirslft@cogir.net</t>
  </si>
  <si>
    <t>CISSS des Laurentides - CHSLD des Hauteurs</t>
  </si>
  <si>
    <t>CISSS de l'Abitibi-Témiscamingue - Centre de jour du Centre multiservices de santé et de services sociaux de La Sarre</t>
  </si>
  <si>
    <t>679, 2e Rue Est</t>
  </si>
  <si>
    <t>J9Z 3J7</t>
  </si>
  <si>
    <t>(819) 339-6487 poste</t>
  </si>
  <si>
    <t>barbara_crete@ssss.gouv.qc.ca</t>
  </si>
  <si>
    <t>CIUSSS de l'Estrie - CHUS - RLS des Sources</t>
  </si>
  <si>
    <t>(819) 879-7158 poste 39397</t>
  </si>
  <si>
    <t>CISSS de l'Outaouais - Centre de jour Vallée de la Gatineau</t>
  </si>
  <si>
    <t>(819) 449-4972 poste 452251</t>
  </si>
  <si>
    <t>CIUSSS de la Capitale-Nationale - J-5000 (CHSLD St-Augustin)</t>
  </si>
  <si>
    <t>(418) 663-5000 poste 27507</t>
  </si>
  <si>
    <t>CIUSSS de la Capitale-Nationale - Centre d'hébergement de Saint-Siméon</t>
  </si>
  <si>
    <t>Saint-Siméon QC</t>
  </si>
  <si>
    <t>(418) 638-2414 poste</t>
  </si>
  <si>
    <t>(819) 780-2220 poste 59216</t>
  </si>
  <si>
    <t>CISSS du Bas-Saint-Laurent - Centre d'hébergement de Rivière-Bleue</t>
  </si>
  <si>
    <t>(418) 893-5511 poste 15128</t>
  </si>
  <si>
    <t>CISSS de Chaudière-Appalaches - CHSLD Marc-André-Jacques</t>
  </si>
  <si>
    <t>CISSS de Laval - CHSLD Val-des-Brises</t>
  </si>
  <si>
    <t>(450) 349-7000 poste 106</t>
  </si>
  <si>
    <t>loisirs@residencelequartier.ca</t>
  </si>
  <si>
    <t>10780, Laverdure, local 301</t>
  </si>
  <si>
    <t>CIUSSS de la Capitale-Nationale - CHSLD de Charlesbourg</t>
  </si>
  <si>
    <t>7150, boul. Cloutier</t>
  </si>
  <si>
    <t>G1H 5V5</t>
  </si>
  <si>
    <t>(418) 628-0456 poste 11321</t>
  </si>
  <si>
    <t>marie-lise.miranda.ciussscn@ssss.gouv.qc.ca</t>
  </si>
  <si>
    <t>Résidence Les Orchidées</t>
  </si>
  <si>
    <t>23, avenue Lorne</t>
  </si>
  <si>
    <t>J4P 2G7</t>
  </si>
  <si>
    <t>(450) 466-1754 poste</t>
  </si>
  <si>
    <t>675, boul. St-Jean-Baptiste (route 138)</t>
  </si>
  <si>
    <t>Mercier QC</t>
  </si>
  <si>
    <t>J6R 0L6</t>
  </si>
  <si>
    <t>(450) 692-6926 poste</t>
  </si>
  <si>
    <t>aidrissi@lesjardinsmercier.ca</t>
  </si>
  <si>
    <t>CIUSSS de la Mauricie-et-du-Centre-du-Québec - Centre d’hébergement des Quatre-Vents</t>
  </si>
  <si>
    <t>Groupe Château Bellevue - RPA Saint-Nicolas 2 Château Bellevue SEC</t>
  </si>
  <si>
    <t>605, Frédéric-Back</t>
  </si>
  <si>
    <t>G7A 5N1</t>
  </si>
  <si>
    <t>(418) 831-4141 poste 621</t>
  </si>
  <si>
    <t>loisirs.sn2@chateaubellevue.ca</t>
  </si>
  <si>
    <t>CIUSSS du Nord-de-l'Île-de-Montréal - Maison alternative de Rivière-des-Prairies</t>
  </si>
  <si>
    <t>7099, boul. Maurice-Duplessis</t>
  </si>
  <si>
    <t>987, rue des Pins</t>
  </si>
  <si>
    <t>Malartic QC</t>
  </si>
  <si>
    <t>J0Y 1Z0</t>
  </si>
  <si>
    <t>(819) 825-5858 poste 7227</t>
  </si>
  <si>
    <t>veropell@ssss.gouv.qc.ca</t>
  </si>
  <si>
    <t>CISSS de Chaudière-Appalaches - CHSLD Paul-Gilbert</t>
  </si>
  <si>
    <t>9330, boul. du Centre hospitalier</t>
  </si>
  <si>
    <t>Charny QC</t>
  </si>
  <si>
    <t>G6X 1L6</t>
  </si>
  <si>
    <t>(418) 380-8994 poste 82142</t>
  </si>
  <si>
    <t>sabrinademers@ssss.gouv.qc.ca</t>
  </si>
  <si>
    <t>Groupe Château Bellevue - Château Bellevue St-Nicolas</t>
  </si>
  <si>
    <t>1260, route des Rivières</t>
  </si>
  <si>
    <t>G7A 0V3</t>
  </si>
  <si>
    <t>(418) 831-2250 poste 621</t>
  </si>
  <si>
    <t>loisirs.sn@chateaubellevue.ca</t>
  </si>
  <si>
    <t>Résidence Ste-Anne</t>
  </si>
  <si>
    <t>3766, rue Queen</t>
  </si>
  <si>
    <t>CISSS de Chaudière-Appalaches - CHSLD de Lévis</t>
  </si>
  <si>
    <t>99, rue du Mont-Marie</t>
  </si>
  <si>
    <t>G6V 0M4</t>
  </si>
  <si>
    <t>(418) 835-7135 poste 15257</t>
  </si>
  <si>
    <t>701, chemin du Richelieu</t>
  </si>
  <si>
    <t>McMasterville QC</t>
  </si>
  <si>
    <t>J3G 6T5</t>
  </si>
  <si>
    <t>(450) 467-7667 poste 7</t>
  </si>
  <si>
    <t>loisirs-richeloises@cogir.net</t>
  </si>
  <si>
    <t>CISSS de la Montérégie-Ouest - Centre de jour du Centre d'hébergement de Vaudreuil</t>
  </si>
  <si>
    <t>(450) 763-5951 poste</t>
  </si>
  <si>
    <t>chantal.chartrand.cisssmo16@ssss.gouv.qc.ca</t>
  </si>
  <si>
    <t>Résidences Cogir - Résidence Jazz Drummondville</t>
  </si>
  <si>
    <t>400, rue Rose-Ellis</t>
  </si>
  <si>
    <t>J2C 0A9</t>
  </si>
  <si>
    <t>sbousquet@cogir.net</t>
  </si>
  <si>
    <t>Résidence J.A. De Sève</t>
  </si>
  <si>
    <t>545, rue de la Gauchetière Est</t>
  </si>
  <si>
    <t>H2L 5E1</t>
  </si>
  <si>
    <t>Logisco - Pavillon de Claire</t>
  </si>
  <si>
    <t>765, boul. Wilfrid-Hamel</t>
  </si>
  <si>
    <t>G1M 3K9</t>
  </si>
  <si>
    <t>(418) 682-8070 poste</t>
  </si>
  <si>
    <t>Lachute QC</t>
  </si>
  <si>
    <t>CISSS des Laurentides - Centre d'hébergement St-Benoît</t>
  </si>
  <si>
    <t>9100, rue Dumouchel</t>
  </si>
  <si>
    <t>Mirabel  QC</t>
  </si>
  <si>
    <t>J7N 5A1</t>
  </si>
  <si>
    <t>manon_lihu_ldm@ssss.gouv.qc.ca</t>
  </si>
  <si>
    <t>CISSS des Laurentides - Centre multiservices de santé et de services sociaux Sainte-Anne</t>
  </si>
  <si>
    <t>411, rue de la Madone</t>
  </si>
  <si>
    <t>Mont-Laurier QC</t>
  </si>
  <si>
    <t>J9L 1S1</t>
  </si>
  <si>
    <t>(819) 623-5940 poste</t>
  </si>
  <si>
    <t>nathalie.ducharme.cissslau@ssss.gouv.qc.ca</t>
  </si>
  <si>
    <t>CISSS des Laurentides - Centre d'hébergement L'Équip'Âge</t>
  </si>
  <si>
    <t>1525, rue l'Annonciation Nord</t>
  </si>
  <si>
    <t>Rivière-Rouge QC</t>
  </si>
  <si>
    <t>J0T 1T0</t>
  </si>
  <si>
    <t>CISSS des Laurentides - Unités du Pavillon et de La Fontaine - CMSSS d'Argenteuil</t>
  </si>
  <si>
    <t>145, av. de la Providence</t>
  </si>
  <si>
    <t>J8H 4C7</t>
  </si>
  <si>
    <t>(450) 562-3761 poste 72421</t>
  </si>
  <si>
    <t>karl.bissonnette.cissslau@ssss.gouv.qc.ca</t>
  </si>
  <si>
    <t>CISSS des Laurentides - Maison des aînés de St-Canut</t>
  </si>
  <si>
    <t>9525, rue Magloire Lavallée</t>
  </si>
  <si>
    <t>Mirabel QC</t>
  </si>
  <si>
    <t>J7N 3T7</t>
  </si>
  <si>
    <t>CISSS des Laurentides - Maison des aînés à Sainte-Agathe-des-Monts</t>
  </si>
  <si>
    <t>6, rue Dazé</t>
  </si>
  <si>
    <t>Sainte-Agathe-des-Monts QC</t>
  </si>
  <si>
    <t>gerald.pierre.cissslau@ssss.gouv.qc.ca</t>
  </si>
  <si>
    <t>CISSS des Laurentides - Maison des aînés à Sainte-Anne-des-Plaines</t>
  </si>
  <si>
    <t>100, rue des Cèdres</t>
  </si>
  <si>
    <t>Sainte-Anne-des-Plaines QC</t>
  </si>
  <si>
    <t>CISSS des Laurentides - Maison des aînés de Prévost</t>
  </si>
  <si>
    <t>1050, rue Chopin</t>
  </si>
  <si>
    <t>Prévost QC</t>
  </si>
  <si>
    <t>J0R 1T0</t>
  </si>
  <si>
    <t>CIUSSS du Nord-de-l'Île-de-Montréal - Hôpital Jean-Talon</t>
  </si>
  <si>
    <t>1385, rue Jean-Talon Est</t>
  </si>
  <si>
    <t>H2E 1S6</t>
  </si>
  <si>
    <t>CIUSSS du Nord-de-l'Île-de-Montréal - Hôpital du Sacré-Cœur de Montréal</t>
  </si>
  <si>
    <t>5400, boul. Gouin Ouest</t>
  </si>
  <si>
    <t>H4J 1C5</t>
  </si>
  <si>
    <t>(514) 338-2222 poste 2596</t>
  </si>
  <si>
    <t>sylvain.rouleau.cnmtl@ssss.gouv.qc.ca</t>
  </si>
  <si>
    <t>Société Alzheimer du Haut-Richelieu</t>
  </si>
  <si>
    <t>740, 2e Rue</t>
  </si>
  <si>
    <t>J2X 3H5</t>
  </si>
  <si>
    <t>direction@sahr.ca</t>
  </si>
  <si>
    <t>Résidences Cogir - Les Jardins Intérieurs</t>
  </si>
  <si>
    <t>1705, avenue Victoria</t>
  </si>
  <si>
    <t>J4R 2T7</t>
  </si>
  <si>
    <t>(450) 671-1311 poste</t>
  </si>
  <si>
    <t>eguimond@cogir.net</t>
  </si>
  <si>
    <t>CISSS de l'Outaouais - CHSLD du Pontiac - Centre de jour</t>
  </si>
  <si>
    <t>295, rue Allan Black</t>
  </si>
  <si>
    <t>Shawville QC</t>
  </si>
  <si>
    <t>J0X 2Y0</t>
  </si>
  <si>
    <t>(819) 647-3851 poste 253248</t>
  </si>
  <si>
    <t>celinedagenais@ssss.gouv.qc.ca</t>
  </si>
  <si>
    <t>H8T 1W8</t>
  </si>
  <si>
    <t>Havre Saint-Maurice inc.</t>
  </si>
  <si>
    <t>1550, rue Thomas-Caron</t>
  </si>
  <si>
    <t>Saint-Maurice QC</t>
  </si>
  <si>
    <t>G0X 2X0</t>
  </si>
  <si>
    <t>(819) 693-7779 poste</t>
  </si>
  <si>
    <t>vanessacholette1@gmail.com</t>
  </si>
  <si>
    <t>CIUSSS du Saguenay - Lac-Saint-Jean - Centre d'hébergement Jacques-Cartier</t>
  </si>
  <si>
    <t>904, rue Jacques-Cartier Est</t>
  </si>
  <si>
    <t>(418) 541-1234 poste 1411</t>
  </si>
  <si>
    <t>CIUSSS du Saguenay - Lac-Saint-Jean - CHSLD Sainte-Marie</t>
  </si>
  <si>
    <t>2184, rue Perrier</t>
  </si>
  <si>
    <t>G7X 9C9</t>
  </si>
  <si>
    <t>H7E 5G8</t>
  </si>
  <si>
    <t>loisirsledufresne@notre-maison.ca</t>
  </si>
  <si>
    <t>Résidence des Bâtisseurs - Manoir Sully</t>
  </si>
  <si>
    <t>400, avenue Bélanger</t>
  </si>
  <si>
    <t>G1M 3S2</t>
  </si>
  <si>
    <t>(418) 688-8722 poste 3503</t>
  </si>
  <si>
    <t>Su-loisirs@batisseurs.ca</t>
  </si>
  <si>
    <t>Maison Laviolette</t>
  </si>
  <si>
    <t>7445, rue Notre Dame Ouest</t>
  </si>
  <si>
    <t>G9B 1L7</t>
  </si>
  <si>
    <t>(819) 377-5077 poste</t>
  </si>
  <si>
    <t>direction.laviolette@gmail.com</t>
  </si>
  <si>
    <t>Résidence des Bâtisseurs - La Tuque</t>
  </si>
  <si>
    <t>770, rue Réal</t>
  </si>
  <si>
    <t>G9X 2S7</t>
  </si>
  <si>
    <t>(819) 709-1100 poste</t>
  </si>
  <si>
    <t>LTU-loisirs@batisseurs.ca</t>
  </si>
  <si>
    <t>CISSS de Chaudière-Appalaches - CHSLD de Beauceville</t>
  </si>
  <si>
    <t>253, route 108</t>
  </si>
  <si>
    <t>Beauceville QC</t>
  </si>
  <si>
    <t>G5X 2Z3</t>
  </si>
  <si>
    <t>(418) 774-3304 poste</t>
  </si>
  <si>
    <t>chsld.de.beauceville.cisssca@ssss.gouv.qc.ca</t>
  </si>
  <si>
    <t>Maison d'hébergement Simonne-Monet-Chartrand</t>
  </si>
  <si>
    <t>CP 34</t>
  </si>
  <si>
    <t>J3L 4B1</t>
  </si>
  <si>
    <t>(450) 658-9780 poste</t>
  </si>
  <si>
    <t>administration@maisonsmc.org</t>
  </si>
  <si>
    <t>Centre de réadaptation Marie Enfant</t>
  </si>
  <si>
    <t>5200, rue Bélanger</t>
  </si>
  <si>
    <t>H1T 1C9</t>
  </si>
  <si>
    <t>CIUSSS du Saguenay - Lac-Saint-Jean - Centre d'hébergement Isidore-Gauthier</t>
  </si>
  <si>
    <t>5731, avenue du Pont Nord</t>
  </si>
  <si>
    <t>G8E 1W8</t>
  </si>
  <si>
    <t>(418) 669-2000 poste 434221</t>
  </si>
  <si>
    <t>anthony.cote.ag@ssss.gouv.qc.ca</t>
  </si>
  <si>
    <t>Régions</t>
  </si>
  <si>
    <t>donnees0111</t>
  </si>
  <si>
    <t>Privé</t>
  </si>
  <si>
    <t>donnees0312</t>
  </si>
  <si>
    <t>donnees0417</t>
  </si>
  <si>
    <t>donnees02910</t>
  </si>
  <si>
    <t>donnees05</t>
  </si>
  <si>
    <t>donnees06</t>
  </si>
  <si>
    <t>donnees078</t>
  </si>
  <si>
    <t>donnees131415</t>
  </si>
  <si>
    <t>donnees16</t>
  </si>
  <si>
    <t>Prix avec les taxes</t>
  </si>
  <si>
    <t>Bélanger</t>
  </si>
  <si>
    <t>Nancy</t>
  </si>
  <si>
    <t>Madame</t>
  </si>
  <si>
    <t>Plourde</t>
  </si>
  <si>
    <t>Johanne</t>
  </si>
  <si>
    <t>lp-adjadm@batisseurs.ca</t>
  </si>
  <si>
    <t>(581) 213-0285 poste</t>
  </si>
  <si>
    <t>Houle</t>
  </si>
  <si>
    <t>Stéphanie</t>
  </si>
  <si>
    <t>G0R 1Z0</t>
  </si>
  <si>
    <t>La Pocatière QC</t>
  </si>
  <si>
    <t>1015, 6e avenue Pilote</t>
  </si>
  <si>
    <t>Résidence des Bâtisseurs - La Pocatière</t>
  </si>
  <si>
    <t>pavillonluceville1@gmail.com</t>
  </si>
  <si>
    <t>(418) 739-4905 poste 2</t>
  </si>
  <si>
    <t>Dallaire</t>
  </si>
  <si>
    <t>Syndie</t>
  </si>
  <si>
    <t>direction@manoirdespignons.com</t>
  </si>
  <si>
    <t>(418) 629-2661 poste 6151</t>
  </si>
  <si>
    <t>Pelletier</t>
  </si>
  <si>
    <t>Caroline</t>
  </si>
  <si>
    <t>G5J 3P7</t>
  </si>
  <si>
    <t>95, rue Desbiens</t>
  </si>
  <si>
    <t>Manoir des Pignons</t>
  </si>
  <si>
    <t>animation@maisondesaines.net</t>
  </si>
  <si>
    <t>(418) 393-2713 poste</t>
  </si>
  <si>
    <t>Minville</t>
  </si>
  <si>
    <t>Chantal</t>
  </si>
  <si>
    <t>Couturier</t>
  </si>
  <si>
    <t>Guylaine</t>
  </si>
  <si>
    <t>Smith</t>
  </si>
  <si>
    <t>Brian</t>
  </si>
  <si>
    <t>Monsieur</t>
  </si>
  <si>
    <t>(418) 862-7813 poste 5</t>
  </si>
  <si>
    <t>Cloutier</t>
  </si>
  <si>
    <t>Enric</t>
  </si>
  <si>
    <t>Groupe Lokia - Résidence Le St-Louis Lafontaine inc.</t>
  </si>
  <si>
    <t>jadams@groupecorev.com</t>
  </si>
  <si>
    <t>Adams</t>
  </si>
  <si>
    <t>Joëlle</t>
  </si>
  <si>
    <t>Groupe Corev - Manoir Saint-Augustin</t>
  </si>
  <si>
    <t>St-Amand</t>
  </si>
  <si>
    <t>Martine</t>
  </si>
  <si>
    <t>Moreau-Lafontaine</t>
  </si>
  <si>
    <t>Marie-Johanne</t>
  </si>
  <si>
    <t>melanie.theriault.cisssbsl@ssss.gouv.qc.ca</t>
  </si>
  <si>
    <t>(418) 734-3121 poste 45301</t>
  </si>
  <si>
    <t>Thériault</t>
  </si>
  <si>
    <t>Mélanie</t>
  </si>
  <si>
    <t>G5M 0T8</t>
  </si>
  <si>
    <t>490, avenue Léonidas Sud</t>
  </si>
  <si>
    <t>CISSS du Bas-Saint-Laurent - Maison des aînés et alternative de Rimouski</t>
  </si>
  <si>
    <t>Bahan</t>
  </si>
  <si>
    <t>Sophie</t>
  </si>
  <si>
    <t>Francoeur</t>
  </si>
  <si>
    <t>Meggie</t>
  </si>
  <si>
    <t>Blais</t>
  </si>
  <si>
    <t>Paul</t>
  </si>
  <si>
    <t>emilie.st-pierre.cisssbsl@ssss.gouv.qc.ca</t>
  </si>
  <si>
    <t>St-Pierre</t>
  </si>
  <si>
    <t>Émilie</t>
  </si>
  <si>
    <t>Lévesque</t>
  </si>
  <si>
    <t>Cindy</t>
  </si>
  <si>
    <t>Camille</t>
  </si>
  <si>
    <t>johanne.castonguay.cisssbsl@ssss.gouv.qc.ca</t>
  </si>
  <si>
    <t>(418) 854-2631 poste 16168</t>
  </si>
  <si>
    <t>Castonguay</t>
  </si>
  <si>
    <t>G0L 3S0</t>
  </si>
  <si>
    <t>Saint-Louis-du-Ha! Ha! QC</t>
  </si>
  <si>
    <t>25, rue Saint-Philippe</t>
  </si>
  <si>
    <t>CISSS du Bas-Saint-Laurent - Centre d'hébergement de Saint-Louis-du-Ha! Ha!</t>
  </si>
  <si>
    <t>(418) 868-3349 poste 65701</t>
  </si>
  <si>
    <t>Labrie</t>
  </si>
  <si>
    <t>Nadia</t>
  </si>
  <si>
    <t>valerie.michaud0101.cisssbsl@ssss.gouv.qc.ca</t>
  </si>
  <si>
    <t>Michaud</t>
  </si>
  <si>
    <t>Valérie</t>
  </si>
  <si>
    <t>antoine.perron.cisssbsl@ssss.gouv.qc.ca</t>
  </si>
  <si>
    <t>Perron</t>
  </si>
  <si>
    <t>Antoine</t>
  </si>
  <si>
    <t>(418) 562-4154 poste 15045</t>
  </si>
  <si>
    <t>Roussel</t>
  </si>
  <si>
    <t>Odile</t>
  </si>
  <si>
    <t>marco.morin.cisssbsl@ssss.gouv.qc.ca</t>
  </si>
  <si>
    <t>(418) 551-6245 poste</t>
  </si>
  <si>
    <t>Morin</t>
  </si>
  <si>
    <t>Marco</t>
  </si>
  <si>
    <t>Cyr</t>
  </si>
  <si>
    <t>Manon</t>
  </si>
  <si>
    <t>valerie.labonte.cisssgaspesie@ssss.gouv.qc.ca</t>
  </si>
  <si>
    <t>(438) 321-5725 poste</t>
  </si>
  <si>
    <t>Labonté</t>
  </si>
  <si>
    <t>G4X 5C5</t>
  </si>
  <si>
    <t>180, boul. Renard Ouest</t>
  </si>
  <si>
    <t>CISSS de la Gaspésie - Maison des aînés et alternative de Rivière-au-Renard</t>
  </si>
  <si>
    <t>Giroux</t>
  </si>
  <si>
    <t>Yoan</t>
  </si>
  <si>
    <t>guylaine.gaudet.cisssgaspesie@ssss.gouv.qc.ca</t>
  </si>
  <si>
    <t>(418) 763-2261 poste 2700</t>
  </si>
  <si>
    <t>Gaudet</t>
  </si>
  <si>
    <t>G4V 1X4</t>
  </si>
  <si>
    <t>Sainte-Anne-des-Monts QC</t>
  </si>
  <si>
    <t>50, rue du Belvédère</t>
  </si>
  <si>
    <t>CISSS de la Gaspésie - CLSC de Sainte-Anne-des-Monts</t>
  </si>
  <si>
    <t>Soucy</t>
  </si>
  <si>
    <t>Patrick</t>
  </si>
  <si>
    <t>roxanne.rondeau.bc.cisssgaspesie@ssss.gouv.qc.ca</t>
  </si>
  <si>
    <t>(418) 752-3386 poste</t>
  </si>
  <si>
    <t>Rondeau</t>
  </si>
  <si>
    <t>Roxanne</t>
  </si>
  <si>
    <t>Annabel</t>
  </si>
  <si>
    <t>Poirier</t>
  </si>
  <si>
    <t>Louise</t>
  </si>
  <si>
    <t>natacha.larocque.cisssgaspesie@ssss.gouv.qc.ca</t>
  </si>
  <si>
    <t>(418) 689-6621 poste 4246</t>
  </si>
  <si>
    <t>Larocque</t>
  </si>
  <si>
    <t>Natacha</t>
  </si>
  <si>
    <t>Sergerie</t>
  </si>
  <si>
    <t>Nathalie</t>
  </si>
  <si>
    <t>(418) 355-4366 poste 4265</t>
  </si>
  <si>
    <t>Gagnon</t>
  </si>
  <si>
    <t>Vanessa</t>
  </si>
  <si>
    <t>Sumarah</t>
  </si>
  <si>
    <t>Karène</t>
  </si>
  <si>
    <t>cdjcabvallee@cgocable.ca</t>
  </si>
  <si>
    <t>(418) 629-4456 poste</t>
  </si>
  <si>
    <t>Ouellet</t>
  </si>
  <si>
    <t>Anick</t>
  </si>
  <si>
    <t>G5J 2L6</t>
  </si>
  <si>
    <t>40, avenue du Parc</t>
  </si>
  <si>
    <t>Centre d'Action Bénévole Vallée de la Matapédia</t>
  </si>
  <si>
    <t>cab-mitis@globetrotter.net</t>
  </si>
  <si>
    <t>(418) 775-4144 poste</t>
  </si>
  <si>
    <t>Dionne</t>
  </si>
  <si>
    <t>Dany</t>
  </si>
  <si>
    <t>G5H 1P1</t>
  </si>
  <si>
    <t>111, avenue de la Gare</t>
  </si>
  <si>
    <t>Centre d'action bénévole de La Mitis</t>
  </si>
  <si>
    <t>Dufour</t>
  </si>
  <si>
    <t>Marianne</t>
  </si>
  <si>
    <t>Tremblay</t>
  </si>
  <si>
    <t>(418) 690-2233 poste 1550</t>
  </si>
  <si>
    <t>martremblay@chartwell.com</t>
  </si>
  <si>
    <t>Véronique</t>
  </si>
  <si>
    <t>Langlois</t>
  </si>
  <si>
    <t>vlanglois@chartwell.com</t>
  </si>
  <si>
    <t>Grenon</t>
  </si>
  <si>
    <t>(418) 579-1257 poste 1500</t>
  </si>
  <si>
    <t>cgrenon@chartwell.com</t>
  </si>
  <si>
    <t>Sylvain</t>
  </si>
  <si>
    <t>Dion</t>
  </si>
  <si>
    <t>CIUSSS du Saguenay - Lac-Saint-Jean - Centre de jour Chicoutimi</t>
  </si>
  <si>
    <t>1236, rue d'Angoulème</t>
  </si>
  <si>
    <t>G7H 6P9</t>
  </si>
  <si>
    <t>Bilodeau</t>
  </si>
  <si>
    <t>(418) 540-8091 poste</t>
  </si>
  <si>
    <t>nathalie.bilodeau.prepose@ssss.gouv.qc.ca</t>
  </si>
  <si>
    <t>800, rue Aimée-Gravel</t>
  </si>
  <si>
    <t>G7B 2M4</t>
  </si>
  <si>
    <t>Daigle</t>
  </si>
  <si>
    <t>(418) 544-3381 poste 125232</t>
  </si>
  <si>
    <t>veronique.daigle.chicoutimi@ssss.gouv.qc.ca</t>
  </si>
  <si>
    <t>CIUSSS du Saguenay - Lac-Saint-Jean - Centre de jour de l'Hôpital de Dolbeau-Mistassini</t>
  </si>
  <si>
    <t>2000, boul. Sacré-Cœur</t>
  </si>
  <si>
    <t>G8L 2R5</t>
  </si>
  <si>
    <t>Marie-Eve</t>
  </si>
  <si>
    <t>Perreault</t>
  </si>
  <si>
    <t>(418) 671-3077 poste</t>
  </si>
  <si>
    <t>marie-eve.perreault.jonquiere@ssss.gouv.qc.ca</t>
  </si>
  <si>
    <t>Sabrina</t>
  </si>
  <si>
    <t>Cantin</t>
  </si>
  <si>
    <t>(418) 239-1234 poste 635029</t>
  </si>
  <si>
    <t>Sylvie</t>
  </si>
  <si>
    <t>Pedneault</t>
  </si>
  <si>
    <t>Anthony</t>
  </si>
  <si>
    <t>Côté</t>
  </si>
  <si>
    <t>Julie</t>
  </si>
  <si>
    <t>Deschênes</t>
  </si>
  <si>
    <t>julie.deschenes.ditsa@ssss.gouv.qc.ca</t>
  </si>
  <si>
    <t>Gabrielle</t>
  </si>
  <si>
    <t>Bélanger-Fortin</t>
  </si>
  <si>
    <t>(418) 669-2000 poste 431210</t>
  </si>
  <si>
    <t>CIUSSS du Saguenay - Lac-Saint-Jean - CHSLD de Bagotville</t>
  </si>
  <si>
    <t>Lavoie</t>
  </si>
  <si>
    <t>(418) 544-3381 poste 135351</t>
  </si>
  <si>
    <t>caroline.lavoie.ccc@ssss.gouv.qc.ca</t>
  </si>
  <si>
    <t>CIUSSS du Saguenay - Lac-Saint-Jean - CHSLD de Normandin</t>
  </si>
  <si>
    <t>1205, rue St-Cyrille</t>
  </si>
  <si>
    <t>Normandin QC</t>
  </si>
  <si>
    <t>G8M 4K1</t>
  </si>
  <si>
    <t>Ariann</t>
  </si>
  <si>
    <t>Laprise</t>
  </si>
  <si>
    <t>(418) 274-1234 poste 6131</t>
  </si>
  <si>
    <t>ariann.laprise@ssss.gouv.qc.ca</t>
  </si>
  <si>
    <t>CIUSSS du Saguenay - Lac-Saint-Jean - CHSLD des Chênes</t>
  </si>
  <si>
    <t>1841, rue Deschênes</t>
  </si>
  <si>
    <t>G7S 4K6</t>
  </si>
  <si>
    <t>Forget</t>
  </si>
  <si>
    <t>(418) 695-7700 poste</t>
  </si>
  <si>
    <t>melanie.forget@ssss.gouv.qc.ca</t>
  </si>
  <si>
    <t>CIUSSS du Saguenay - Lac-Saint-Jean - CHSLD des Pensées</t>
  </si>
  <si>
    <t>3240, rue des Pensées</t>
  </si>
  <si>
    <t>G7S 5T9</t>
  </si>
  <si>
    <t>Audrey</t>
  </si>
  <si>
    <t>Simard</t>
  </si>
  <si>
    <t>(418) 695-7700 poste 336938</t>
  </si>
  <si>
    <t>audrey.simard.csssc@ssss.gouv.qc.ca</t>
  </si>
  <si>
    <t>CIUSSS du Saguenay - Lac-Saint-Jean - CHSLD Georges-Hébert</t>
  </si>
  <si>
    <t>2841, rue Faraday</t>
  </si>
  <si>
    <t>G7S 5C8</t>
  </si>
  <si>
    <t>Annie</t>
  </si>
  <si>
    <t>(418) 695-7700 poste 336755</t>
  </si>
  <si>
    <t>annie.dallaire.cj02@ssss.gouv.qc.ca</t>
  </si>
  <si>
    <t>Sandra</t>
  </si>
  <si>
    <t>Villeneuve</t>
  </si>
  <si>
    <t>(418) 695-7700 poste 336827</t>
  </si>
  <si>
    <t>sandra.villeneuve.csssj@ssss.gouv.qc.ca</t>
  </si>
  <si>
    <t>Isabelle</t>
  </si>
  <si>
    <t>Gélinas</t>
  </si>
  <si>
    <t>isabelle.gelinas@ssss.gouv.qc.ca</t>
  </si>
  <si>
    <t>CIUSSS du Saguenay - Lac-Saint-Jean - Maison des aînés et alternative à Alma</t>
  </si>
  <si>
    <t>75, chemin du Foyer</t>
  </si>
  <si>
    <t>G8B 5C2</t>
  </si>
  <si>
    <t>Lucie</t>
  </si>
  <si>
    <t>Hudon-Guillemette</t>
  </si>
  <si>
    <t>(418) 669-2000 poste 437118</t>
  </si>
  <si>
    <t>02.ciusss.mdamaalma@ssss.gouv.qc.ca</t>
  </si>
  <si>
    <t>CIUSSS du Saguenay - Lac-Saint-Jean - Maison des aînés et alternative de Chicoutimi</t>
  </si>
  <si>
    <t>431, rue St-Gérard</t>
  </si>
  <si>
    <t>G7G 0P7</t>
  </si>
  <si>
    <t>Éric</t>
  </si>
  <si>
    <t>Bérard</t>
  </si>
  <si>
    <t>(418) 541-5050 poste 237171</t>
  </si>
  <si>
    <t>eric.berard.csssc@ssss.gouv.qc.ca</t>
  </si>
  <si>
    <t>Groupe Lokia - Domaine des aînés</t>
  </si>
  <si>
    <t>2592, avenue du Pont Nord</t>
  </si>
  <si>
    <t>G8E 1R3</t>
  </si>
  <si>
    <t>Audrey-Anne</t>
  </si>
  <si>
    <t>(418) 668-4071 poste</t>
  </si>
  <si>
    <t>audrey-anne.grenon@lokia.ca</t>
  </si>
  <si>
    <t>Groupe Lokia - Résidence Le Crystal</t>
  </si>
  <si>
    <t>4715, boul. de la Grande-Baie Sud</t>
  </si>
  <si>
    <t>G7B 3P6</t>
  </si>
  <si>
    <t>Marie-Joël</t>
  </si>
  <si>
    <t>Ellefsen</t>
  </si>
  <si>
    <t>(418) 306-1892 poste 163</t>
  </si>
  <si>
    <t>loisirs.cry@lokia.ca</t>
  </si>
  <si>
    <t>Patoine</t>
  </si>
  <si>
    <t>Résidence des Bâtisseurs - L'Orchidée</t>
  </si>
  <si>
    <t>2085, rue Saint-Dominique</t>
  </si>
  <si>
    <t>G7X 0L5</t>
  </si>
  <si>
    <t>Bouchard</t>
  </si>
  <si>
    <t>(418) 547-8180 poste</t>
  </si>
  <si>
    <t>orc-loisirs@batisseurs.ca</t>
  </si>
  <si>
    <t>Joanie</t>
  </si>
  <si>
    <t>Audet</t>
  </si>
  <si>
    <t>Bezeau</t>
  </si>
  <si>
    <t>direction@villapc.ca</t>
  </si>
  <si>
    <t>Hurtubise</t>
  </si>
  <si>
    <t>Josette</t>
  </si>
  <si>
    <t>Bernèche</t>
  </si>
  <si>
    <t>Mercedes</t>
  </si>
  <si>
    <t>(418) 683-2104 poste 1302</t>
  </si>
  <si>
    <t>Martin</t>
  </si>
  <si>
    <t>Edith</t>
  </si>
  <si>
    <t>(418) 681-4687 poste 11709</t>
  </si>
  <si>
    <t>Provencher</t>
  </si>
  <si>
    <t>William</t>
  </si>
  <si>
    <t>St-Brigid's Home</t>
  </si>
  <si>
    <t>pierre_technicien@hotmail.com</t>
  </si>
  <si>
    <t>Fortin-Dionne</t>
  </si>
  <si>
    <t>Pierre</t>
  </si>
  <si>
    <t>RI St-Louis</t>
  </si>
  <si>
    <t>loisirschampfleury@cogir.net</t>
  </si>
  <si>
    <t>(418) 669-8974 poste</t>
  </si>
  <si>
    <t>Desjardins</t>
  </si>
  <si>
    <t>Richard</t>
  </si>
  <si>
    <t>G1J 4M6</t>
  </si>
  <si>
    <t>1950, avenue Champfleury</t>
  </si>
  <si>
    <t>Résidences Cogir - Résidence Les Jardins Champfleury</t>
  </si>
  <si>
    <t>Turgeon</t>
  </si>
  <si>
    <t>Frédérique</t>
  </si>
  <si>
    <t>Fournier</t>
  </si>
  <si>
    <t>Marie-Pier</t>
  </si>
  <si>
    <t>fdupuis@cogir.net</t>
  </si>
  <si>
    <t>(418) 387-4623 poste</t>
  </si>
  <si>
    <t>Dupuis</t>
  </si>
  <si>
    <t>Francis</t>
  </si>
  <si>
    <t>G6E 0B1</t>
  </si>
  <si>
    <t>46, av. du Bocage</t>
  </si>
  <si>
    <t>Résidences Cogir - Château Sainte-Marie</t>
  </si>
  <si>
    <t>Pageau</t>
  </si>
  <si>
    <t>Amélie</t>
  </si>
  <si>
    <t>Nolin</t>
  </si>
  <si>
    <t>Robitaille</t>
  </si>
  <si>
    <t>Geneviève</t>
  </si>
  <si>
    <t>Roy</t>
  </si>
  <si>
    <t>Kathleen</t>
  </si>
  <si>
    <t>valerie.raymond@milieudevietcc.com</t>
  </si>
  <si>
    <t>(418) 264-5771 poste</t>
  </si>
  <si>
    <t>Raymond</t>
  </si>
  <si>
    <t>G2B 0P8</t>
  </si>
  <si>
    <t>9775, boul. de l’Ormière</t>
  </si>
  <si>
    <t>Milieu de vie traumatisme cranio-cérébrale (MVTCC)</t>
  </si>
  <si>
    <t>Veilleux</t>
  </si>
  <si>
    <t>Morissette</t>
  </si>
  <si>
    <t>Rachel</t>
  </si>
  <si>
    <t>alaganiere@logisco.com</t>
  </si>
  <si>
    <t>Laganiere</t>
  </si>
  <si>
    <t>Vachon</t>
  </si>
  <si>
    <t>Samantha</t>
  </si>
  <si>
    <t>Méthot</t>
  </si>
  <si>
    <t>Marie-Claude</t>
  </si>
  <si>
    <t>Joannette</t>
  </si>
  <si>
    <t>Josée</t>
  </si>
  <si>
    <t>Guay</t>
  </si>
  <si>
    <t>Chanel</t>
  </si>
  <si>
    <t>Blouin</t>
  </si>
  <si>
    <t>Sauriol</t>
  </si>
  <si>
    <t>Marielyne</t>
  </si>
  <si>
    <t>direction@lechateauthetford.com</t>
  </si>
  <si>
    <t>(418) 332-4623 poste</t>
  </si>
  <si>
    <t>G6G 0G3</t>
  </si>
  <si>
    <t>Thetford Mines QC</t>
  </si>
  <si>
    <t>200, rue Kingsville</t>
  </si>
  <si>
    <t>Le Château Thetford</t>
  </si>
  <si>
    <t>Line</t>
  </si>
  <si>
    <t>Gaboury</t>
  </si>
  <si>
    <t>carolane.paquin-piche.chsld03@ssss.gouv.qc.ca</t>
  </si>
  <si>
    <t>(418) 681-4637 poste 2222</t>
  </si>
  <si>
    <t>Paquin-Piché</t>
  </si>
  <si>
    <t>Carolane</t>
  </si>
  <si>
    <t>G1S 1X6</t>
  </si>
  <si>
    <t>990, rue Gérard-Morisset</t>
  </si>
  <si>
    <t>La Champenoise</t>
  </si>
  <si>
    <t>line.lafrance@groupethomassin.com</t>
  </si>
  <si>
    <t>(418) 656-6957 poste</t>
  </si>
  <si>
    <t>Lafrance</t>
  </si>
  <si>
    <t>G1V 3N5</t>
  </si>
  <si>
    <t>809, avenue du Chanoine-Scott</t>
  </si>
  <si>
    <t>Groupe Thomassin - Les Résidences Chanoine-Scott inc.</t>
  </si>
  <si>
    <t>Caron</t>
  </si>
  <si>
    <t>Sarah</t>
  </si>
  <si>
    <t>julie.desrosiers@lokia.ca</t>
  </si>
  <si>
    <t>Desrosiers</t>
  </si>
  <si>
    <t>Dostaler-Walker</t>
  </si>
  <si>
    <t>Vicky</t>
  </si>
  <si>
    <t>Drolet</t>
  </si>
  <si>
    <t>Mélodie-B.</t>
  </si>
  <si>
    <t>Groupe Lepage - Résidence Le Jules-Verne</t>
  </si>
  <si>
    <t>loisirs.vb@chateaubellevue.ca</t>
  </si>
  <si>
    <t>(418) 843-8787 poste 621</t>
  </si>
  <si>
    <t>Harvey</t>
  </si>
  <si>
    <t>G3K 0T8</t>
  </si>
  <si>
    <t>960, rue Ibis</t>
  </si>
  <si>
    <t>Groupe Château Bellevue - RPA Val-Bélair Château Bellevue, S.E.C.</t>
  </si>
  <si>
    <t>Mélissa</t>
  </si>
  <si>
    <t>Legros</t>
  </si>
  <si>
    <t>Murray</t>
  </si>
  <si>
    <t>Lachance</t>
  </si>
  <si>
    <t>Kim</t>
  </si>
  <si>
    <t>assloisirs.champlain@ssss.gouv.qc.ca</t>
  </si>
  <si>
    <t>Guertin-Picard</t>
  </si>
  <si>
    <t>Éléonore</t>
  </si>
  <si>
    <t>loisirs@demeurecdm.com</t>
  </si>
  <si>
    <t>(418) 832-9992 poste 3810</t>
  </si>
  <si>
    <t>Trottier</t>
  </si>
  <si>
    <t>Mireille</t>
  </si>
  <si>
    <t>G6X 3M5</t>
  </si>
  <si>
    <t>9248, boul. du Centre-Hospitalier</t>
  </si>
  <si>
    <t>Demeure au Cœur de Marie</t>
  </si>
  <si>
    <t>scyr@cooplotbiniere.com</t>
  </si>
  <si>
    <t>(418) 728-4881 poste</t>
  </si>
  <si>
    <t>Suzanne</t>
  </si>
  <si>
    <t>G0S 2M0</t>
  </si>
  <si>
    <t>Saint-Flavien QC</t>
  </si>
  <si>
    <t>92, rue Principale</t>
  </si>
  <si>
    <t>Coopérative de solidarité de services à domicile de Lotbinière</t>
  </si>
  <si>
    <t>derek.belanger.ciussscn@ssss.gouv.qc.ca</t>
  </si>
  <si>
    <t>Derek</t>
  </si>
  <si>
    <t>steeve.whittom.ciussscn@ssss.gouv.qc.ca</t>
  </si>
  <si>
    <t>(418) 663-5363 poste</t>
  </si>
  <si>
    <t>Whittom</t>
  </si>
  <si>
    <t>Steeve</t>
  </si>
  <si>
    <t>G1W 3P5</t>
  </si>
  <si>
    <t>1576, route de l'Église</t>
  </si>
  <si>
    <t>CIUSSS de la Capitale-Nationale - Maison des aînés et alternative de Sainte-Foy</t>
  </si>
  <si>
    <t>(418) 663-5366 poste</t>
  </si>
  <si>
    <t>G2J 0E2</t>
  </si>
  <si>
    <t>7400, rue de la Gandolière</t>
  </si>
  <si>
    <t>CIUSSS de la Capitale-Nationale - Maison des aînés et alternative de Lebourgneuf</t>
  </si>
  <si>
    <t>Dominique</t>
  </si>
  <si>
    <t>2601, chemin de la Canardière, Unité J, 5e étage</t>
  </si>
  <si>
    <t>L'Abbé</t>
  </si>
  <si>
    <t>Anne</t>
  </si>
  <si>
    <t>Catherine</t>
  </si>
  <si>
    <t>Dumouchel</t>
  </si>
  <si>
    <t>julie.mayotte.ciussscn@ssss.gouv.qc.ca</t>
  </si>
  <si>
    <t>(418) 842-3651 poste</t>
  </si>
  <si>
    <t>Mayotte</t>
  </si>
  <si>
    <t>marianne.baril.ciussscn@ssss.gouv.qc.ca</t>
  </si>
  <si>
    <t>(418) 268-3511 poste 15514</t>
  </si>
  <si>
    <t>Baril</t>
  </si>
  <si>
    <t>G0A 4B0</t>
  </si>
  <si>
    <t>Saint-Marc-des-Carrières QC</t>
  </si>
  <si>
    <t>444, rue Beauchamp</t>
  </si>
  <si>
    <t>CIUSSS de la Capitale-Nationale - CHSLD Saint-Marc-des-Carrières</t>
  </si>
  <si>
    <t>Miranda</t>
  </si>
  <si>
    <t>Marie-Lise</t>
  </si>
  <si>
    <t>Mailloux</t>
  </si>
  <si>
    <t>Karine</t>
  </si>
  <si>
    <t>Beaupré</t>
  </si>
  <si>
    <t>patrice.dufour.ciussscn@ssss.gouv.qc.ca</t>
  </si>
  <si>
    <t>(418) 828-9114 poste 11658</t>
  </si>
  <si>
    <t>Patrice</t>
  </si>
  <si>
    <t>france.pelletier.ciussscn@ssss.gouv.qc.ca</t>
  </si>
  <si>
    <t>(418) 667-3910 poste 13840</t>
  </si>
  <si>
    <t>France</t>
  </si>
  <si>
    <t>Mus</t>
  </si>
  <si>
    <t>Anne-Marie</t>
  </si>
  <si>
    <t>(418) 529-2501 poste 19728</t>
  </si>
  <si>
    <t>Alain-Grosjean</t>
  </si>
  <si>
    <t>Cynthia</t>
  </si>
  <si>
    <t>(418) 285-3025 poste 15282</t>
  </si>
  <si>
    <t>Lorraine</t>
  </si>
  <si>
    <t>melanie.beaudry.ciussscn@ssss.gouv.qc.ca</t>
  </si>
  <si>
    <t>(418) 663-9934 poste</t>
  </si>
  <si>
    <t>Beaudry</t>
  </si>
  <si>
    <t>G1E 2B7</t>
  </si>
  <si>
    <t>700, boul. des Chutes</t>
  </si>
  <si>
    <t>CIUSSS de la Capitale-Nationale - Centre d'hébergement des Chutes</t>
  </si>
  <si>
    <t>Boies</t>
  </si>
  <si>
    <t>yiwei.zhou.ciussscn@ssss.gouv.qc.ca</t>
  </si>
  <si>
    <t>(418) 529-4777 poste</t>
  </si>
  <si>
    <t>Zhou</t>
  </si>
  <si>
    <t>Yiwei</t>
  </si>
  <si>
    <t>jacinthe.goupil.ciussscn@ssss.gouv.qc.ca</t>
  </si>
  <si>
    <t>Goupil</t>
  </si>
  <si>
    <t>Jacinthe</t>
  </si>
  <si>
    <t>(418) 529-6571 poste 19902</t>
  </si>
  <si>
    <t>Dufault</t>
  </si>
  <si>
    <t>Nadine</t>
  </si>
  <si>
    <t>(418) 665-1700 poste 16267</t>
  </si>
  <si>
    <t>G4A 1G8</t>
  </si>
  <si>
    <t>Clermont QC</t>
  </si>
  <si>
    <t>6, rue Foyer</t>
  </si>
  <si>
    <t>CIUSSS de la Capitale-Nationale - Centre d'hébergement de Clermont</t>
  </si>
  <si>
    <t>myka.ritchie.ciussscn@ssss.gouv.qc.ca</t>
  </si>
  <si>
    <t>(418) 665-1700 poste 16203</t>
  </si>
  <si>
    <t>Ritchie</t>
  </si>
  <si>
    <t>Myka</t>
  </si>
  <si>
    <t>G5A 1W3</t>
  </si>
  <si>
    <t>La Malbaie QC</t>
  </si>
  <si>
    <t>555, boul. de Comporté</t>
  </si>
  <si>
    <t>CIUSSS de la Capitale-Nationale - Centre d'hébergement Bellerive</t>
  </si>
  <si>
    <t>annie.boudreault.ciussscn@ssss.gouv.qc.ca</t>
  </si>
  <si>
    <t>(418) 628-2572 poste</t>
  </si>
  <si>
    <t>Boudreault</t>
  </si>
  <si>
    <t>CIUSSS de la Capitale-Nationale - Centre de jour pour aînés</t>
  </si>
  <si>
    <t>sarah.bergeron.cisssca@ssss.gouv.qc.ca</t>
  </si>
  <si>
    <t>(581) 838-0500 poste</t>
  </si>
  <si>
    <t>Bergeron</t>
  </si>
  <si>
    <t>G6J 0L3</t>
  </si>
  <si>
    <t>540, avenue Albert Rousseau</t>
  </si>
  <si>
    <t>CISSS de Chaudière-Appalaches - Maison des aînés et alternative de Saint-Étienne-de-Lauzon</t>
  </si>
  <si>
    <t>valerie.gingras.cisssca@ssss.gouv.qc.ca</t>
  </si>
  <si>
    <t>(581) 825-2676 poste</t>
  </si>
  <si>
    <t>Gingras</t>
  </si>
  <si>
    <t>G0M 1B0</t>
  </si>
  <si>
    <t>Saint-Martin QC</t>
  </si>
  <si>
    <t>169, 1re Avenue Est</t>
  </si>
  <si>
    <t>CISSS de Chaudière-Appalaches - Maison des aînés de Saint-Martin</t>
  </si>
  <si>
    <t>sophiemorissetteleblond@ssss.gouv.qc.ca</t>
  </si>
  <si>
    <t>(418) 594-8282 poste 45201</t>
  </si>
  <si>
    <t>Morissette-Leblond</t>
  </si>
  <si>
    <t>G0M 1Y0</t>
  </si>
  <si>
    <t>Saint-Prosper QC</t>
  </si>
  <si>
    <t>2770, 20e avenue</t>
  </si>
  <si>
    <t>CISSS de Chaudière-Appalaches - CLSC et CHSLD de Saint-Prosper</t>
  </si>
  <si>
    <t>marie-helene.piche.cisssca@ssss.gouv.qc.ca</t>
  </si>
  <si>
    <t>(418) 387-8181 poste 48248</t>
  </si>
  <si>
    <t>Piché</t>
  </si>
  <si>
    <t>Marie-Hélène</t>
  </si>
  <si>
    <t>775, rue Étienne-Raymond, bureau 112</t>
  </si>
  <si>
    <t>anne-marie.beaumont.cisssca@ssss.gouv.qc.ca</t>
  </si>
  <si>
    <t>(418) 774-3305 poste 33596</t>
  </si>
  <si>
    <t>Beaumont, Équipe SCPD</t>
  </si>
  <si>
    <t>253, route 108, bureau RC-12</t>
  </si>
  <si>
    <t>CISSS de Chaudière-Appalaches - CLSC Beauceville</t>
  </si>
  <si>
    <t>(418) 881-3982 poste 85274</t>
  </si>
  <si>
    <t>Demers</t>
  </si>
  <si>
    <t>Mélodie</t>
  </si>
  <si>
    <t>claudia.morin.cisssca1@ssss.gouv.qc.ca</t>
  </si>
  <si>
    <t>Claudia</t>
  </si>
  <si>
    <t>Rodrigue</t>
  </si>
  <si>
    <t>veronique.pruneau@ssss.gouv.qc.ca</t>
  </si>
  <si>
    <t>(418) 625-3101 poste 42371</t>
  </si>
  <si>
    <t>Pruneau</t>
  </si>
  <si>
    <t>331, place du Sanatorium</t>
  </si>
  <si>
    <t>CISSS de Chaudière-Appalaches - CHSLD Lac-Etchemin et Centre de jour des Etchemins</t>
  </si>
  <si>
    <t>audrey.roy.cisssca3@ssss.gouv.qc.ca</t>
  </si>
  <si>
    <t>(418) 338-4556 poste 51604</t>
  </si>
  <si>
    <t>G6G 5H6</t>
  </si>
  <si>
    <t>56, 9e Rue Sud</t>
  </si>
  <si>
    <t>CISSS de Chaudière-Appalaches - CHSLD Denis-Marcotte</t>
  </si>
  <si>
    <t>anne-pier.gill.cisssca@ssss.gouv.qc.ca</t>
  </si>
  <si>
    <t>(418) 243-2855 poste</t>
  </si>
  <si>
    <t>Gill</t>
  </si>
  <si>
    <t>Anne-Pier</t>
  </si>
  <si>
    <t>G0R 4C0</t>
  </si>
  <si>
    <t>Saint-Raphaël QC</t>
  </si>
  <si>
    <t>84, rue du Foyer</t>
  </si>
  <si>
    <t>CISSS de Chaudière-Appalaches - CHSLD de Saint-Raphaël</t>
  </si>
  <si>
    <t>sebastien.chabot.cisssca@ssss.gouv.qc.ca</t>
  </si>
  <si>
    <t>(418) 887-5287 poste 85207</t>
  </si>
  <si>
    <t>Chabot</t>
  </si>
  <si>
    <t>Sébastien</t>
  </si>
  <si>
    <t>G0R 3C0</t>
  </si>
  <si>
    <t>Saint-Gervais QC</t>
  </si>
  <si>
    <t>70, rue Saint-Étienne</t>
  </si>
  <si>
    <t>CISSS de Chaudière-Appalaches - CHSLD de Saint-Gervais</t>
  </si>
  <si>
    <t>jean-francois.pouliot@ssss.gouv.qc.ca</t>
  </si>
  <si>
    <t>(418) 728-2727 poste 85139</t>
  </si>
  <si>
    <t>Pouliot</t>
  </si>
  <si>
    <t>Jean-François</t>
  </si>
  <si>
    <t>82, rue Principale</t>
  </si>
  <si>
    <t>CISSS de Chaudière-Appalaches - CHSLD de Saint-Flavien</t>
  </si>
  <si>
    <t>chantal.charbonneau.cisssca@ssss.gouv.qc.ca</t>
  </si>
  <si>
    <t>(418) 926-3247 poste 85115</t>
  </si>
  <si>
    <t>Charbonneau</t>
  </si>
  <si>
    <t>G0S 2H0</t>
  </si>
  <si>
    <t>Sainte-Croix QC</t>
  </si>
  <si>
    <t>6245, rue Principale</t>
  </si>
  <si>
    <t>CISSS de Chaudière-Appalaches - CHSLD de Sainte-Croix</t>
  </si>
  <si>
    <t>helene.michaud.cisssca@ssss.gouv.qc.ca</t>
  </si>
  <si>
    <t>Hélène</t>
  </si>
  <si>
    <t>Doyon</t>
  </si>
  <si>
    <t>Marie-Ève</t>
  </si>
  <si>
    <t>genevieve.falardeau.cisssca@ssss.gouv.qc.ca</t>
  </si>
  <si>
    <t>(418) 228-2021 poste</t>
  </si>
  <si>
    <t>Falardeau</t>
  </si>
  <si>
    <t>G5Y 1J5</t>
  </si>
  <si>
    <t>11515, 8e Avenue</t>
  </si>
  <si>
    <t>CISSS de Chaudière-Appalaches - 	CHSLD du Séminaire</t>
  </si>
  <si>
    <t>anissa.picard@wendake.ca</t>
  </si>
  <si>
    <t>Picard</t>
  </si>
  <si>
    <t>Anissa-Charlotte</t>
  </si>
  <si>
    <t>Belley</t>
  </si>
  <si>
    <t>sandra.roy.csssbeauce@ssss.gouv.qc.ca</t>
  </si>
  <si>
    <t>(418) 338-7409 poste 54706</t>
  </si>
  <si>
    <t>G6G 0C1</t>
  </si>
  <si>
    <t>1651, rue Notre-Dame Est</t>
  </si>
  <si>
    <t>CHSLD Saint-Alexandre</t>
  </si>
  <si>
    <t>Dubé-Lamontagne</t>
  </si>
  <si>
    <t>fhuot@chartwell.com</t>
  </si>
  <si>
    <t>(418) 626-2101 poste</t>
  </si>
  <si>
    <t>Huot</t>
  </si>
  <si>
    <t>Turcotte</t>
  </si>
  <si>
    <t>Roussel-Veilleux</t>
  </si>
  <si>
    <t>Claudianne</t>
  </si>
  <si>
    <t>fabuche25@gmail.com</t>
  </si>
  <si>
    <t>(418) 524-6033 poste</t>
  </si>
  <si>
    <t>Buché</t>
  </si>
  <si>
    <t>Fabienne</t>
  </si>
  <si>
    <t>G1L 3L6</t>
  </si>
  <si>
    <t>1604, 1re Avenue</t>
  </si>
  <si>
    <t>Centre hospitalier St-François inc.</t>
  </si>
  <si>
    <t>Bisson-Gauthier</t>
  </si>
  <si>
    <t>Élyse</t>
  </si>
  <si>
    <t>Centre d'hébergement et de soins de longue durée Côté-Jardins inc. - Site Jardins du Haut Saint-Laurent</t>
  </si>
  <si>
    <t>Centre d'hébergement et de soins de longue durée Côté-Jardins inc. - Site Côté-Jardins</t>
  </si>
  <si>
    <t>De La Cruz</t>
  </si>
  <si>
    <t>Milagros Rojas</t>
  </si>
  <si>
    <t>Lagacé</t>
  </si>
  <si>
    <t>Durand</t>
  </si>
  <si>
    <t>Benoit</t>
  </si>
  <si>
    <t>Alexandre</t>
  </si>
  <si>
    <t>Cayer</t>
  </si>
  <si>
    <t>(819) 852-5948 poste</t>
  </si>
  <si>
    <t>Joany</t>
  </si>
  <si>
    <t>Lepage</t>
  </si>
  <si>
    <t>jlepage@chartwell.com</t>
  </si>
  <si>
    <t>Marie-Anne</t>
  </si>
  <si>
    <t>Sandy</t>
  </si>
  <si>
    <t>(819) 758-3131 poste 222</t>
  </si>
  <si>
    <t>souellet@chartwell.com</t>
  </si>
  <si>
    <t>CIUSSS de la Mauricie-et du-Centre-du-Québec - Maison des aînés et alternative de Victoriaville</t>
  </si>
  <si>
    <t>5, rue Dumas</t>
  </si>
  <si>
    <t>G6P 7Y4</t>
  </si>
  <si>
    <t>Viel</t>
  </si>
  <si>
    <t>Nancy_Viel_csssdrum@ssss.gouv.qc.ca</t>
  </si>
  <si>
    <t>(819) 389-5923 poste 215</t>
  </si>
  <si>
    <t>julie_provencher_csssdrum@ssss.gouv.qc.ca</t>
  </si>
  <si>
    <t>Bouvet</t>
  </si>
  <si>
    <t>Jessika</t>
  </si>
  <si>
    <t>Champagne-Bergeron</t>
  </si>
  <si>
    <t>Claudy</t>
  </si>
  <si>
    <t>Charland</t>
  </si>
  <si>
    <t>claudy.charland@ssss.gouv.qc.ca</t>
  </si>
  <si>
    <t>Éloïse</t>
  </si>
  <si>
    <t>Grenier</t>
  </si>
  <si>
    <t>eloise.grenier@ssss.gouv.qc.ca</t>
  </si>
  <si>
    <t>Chartier</t>
  </si>
  <si>
    <t>Bourgon</t>
  </si>
  <si>
    <t>Héroux</t>
  </si>
  <si>
    <t>Bédard</t>
  </si>
  <si>
    <t>Charpentier</t>
  </si>
  <si>
    <t>(819) 477-7237 poste</t>
  </si>
  <si>
    <t>Suzanne.Charpentier@ssss.gouv.qc.ca</t>
  </si>
  <si>
    <t>Gervais</t>
  </si>
  <si>
    <t>Rivard</t>
  </si>
  <si>
    <t>Lahaie</t>
  </si>
  <si>
    <t>Michaël</t>
  </si>
  <si>
    <t>(819) 263-2245 poste</t>
  </si>
  <si>
    <t>Martine.Dupuis@ssss.gouv.qc.ca</t>
  </si>
  <si>
    <t>Marie-Christine</t>
  </si>
  <si>
    <t>Giguère</t>
  </si>
  <si>
    <t>(819) 536-7500 poste 6142</t>
  </si>
  <si>
    <t>MCGiguere_cssstr@ssss.gouv.qc.ca</t>
  </si>
  <si>
    <t>Cormier</t>
  </si>
  <si>
    <t>Hamel</t>
  </si>
  <si>
    <t>marie-eve.hamel@ssss.gouv.qc.ca</t>
  </si>
  <si>
    <t>Beaulieu</t>
  </si>
  <si>
    <t>Loubier-Tardif</t>
  </si>
  <si>
    <t>stephanie.loubier-tardif@ssss.gouv.qc.ca</t>
  </si>
  <si>
    <t>Roxane</t>
  </si>
  <si>
    <t>Abel</t>
  </si>
  <si>
    <t>roxane.abel@ssss.gouv.qc.ca</t>
  </si>
  <si>
    <t>1650, avenue de Grand-Mère</t>
  </si>
  <si>
    <t>Olivier</t>
  </si>
  <si>
    <t>Robert</t>
  </si>
  <si>
    <t>Olivier.Robert@ssss.gouv.qc.ca</t>
  </si>
  <si>
    <t>731, rue Sainte-Julie, local C455</t>
  </si>
  <si>
    <t>Brouillard</t>
  </si>
  <si>
    <t>(819) 370-2200 poste 43232</t>
  </si>
  <si>
    <t>CIUSSS de la Mauricie-et-du-Centre-du-Québec - Maison des aînés et alternative de Drummondville</t>
  </si>
  <si>
    <t>450, rue Hériot</t>
  </si>
  <si>
    <t>Paré</t>
  </si>
  <si>
    <t>Excelsoins - Villa Domaine Saint-Grégoire</t>
  </si>
  <si>
    <t>4890, avenue Bouvet</t>
  </si>
  <si>
    <t>Bécancour QC</t>
  </si>
  <si>
    <t>G9H 1X4</t>
  </si>
  <si>
    <t>Alexandra</t>
  </si>
  <si>
    <t>Kègle</t>
  </si>
  <si>
    <t>(819) 233-3232 poste</t>
  </si>
  <si>
    <t>loisirs.villa@excelsoins.com</t>
  </si>
  <si>
    <t>Groupe Château Bellevue - Château Bellevue de Shawinigan</t>
  </si>
  <si>
    <t>100, 9e Rue de la Pointe</t>
  </si>
  <si>
    <t>G9N 0E7</t>
  </si>
  <si>
    <t>Josianne</t>
  </si>
  <si>
    <t>Gravel</t>
  </si>
  <si>
    <t>(819) 537-4646 poste 640</t>
  </si>
  <si>
    <t>loisirs.sh@chateaubellevue.ca</t>
  </si>
  <si>
    <t>Carole</t>
  </si>
  <si>
    <t>(819) 358-5222 poste 210</t>
  </si>
  <si>
    <t>Cholette</t>
  </si>
  <si>
    <t>La Maison la Petite Plaisance</t>
  </si>
  <si>
    <t>9015, boulevard des Forges</t>
  </si>
  <si>
    <t>G8Y 6R4</t>
  </si>
  <si>
    <t>Lacoursière</t>
  </si>
  <si>
    <t>(819) 378-1770 poste</t>
  </si>
  <si>
    <t>lapetiteplaisance2020@gmail.com</t>
  </si>
  <si>
    <t>Kassandre</t>
  </si>
  <si>
    <t>Le Havre du Faubourg inc.</t>
  </si>
  <si>
    <t>160, rue du Faubourg</t>
  </si>
  <si>
    <t>J3T 0B1</t>
  </si>
  <si>
    <t>Emilie</t>
  </si>
  <si>
    <t>Dufresne</t>
  </si>
  <si>
    <t>(819) 293-3433 poste 2208</t>
  </si>
  <si>
    <t>edufresne.til@hotmail.com</t>
  </si>
  <si>
    <t>Ginette</t>
  </si>
  <si>
    <t>Gauvin</t>
  </si>
  <si>
    <t>Béatrice</t>
  </si>
  <si>
    <t>Léonard</t>
  </si>
  <si>
    <t>Yves</t>
  </si>
  <si>
    <t>Laliberté</t>
  </si>
  <si>
    <t>Bousquet</t>
  </si>
  <si>
    <t>(819) 479-8853 poste 2007</t>
  </si>
  <si>
    <t>Nicole</t>
  </si>
  <si>
    <t>Bellemare</t>
  </si>
  <si>
    <t>Romero</t>
  </si>
  <si>
    <t>Zuleidy</t>
  </si>
  <si>
    <t>Hardy</t>
  </si>
  <si>
    <t>Julien</t>
  </si>
  <si>
    <t>Guitard</t>
  </si>
  <si>
    <t>Arès</t>
  </si>
  <si>
    <t>Sonia</t>
  </si>
  <si>
    <t>loisirs@residencebromont.com</t>
  </si>
  <si>
    <t>(450) 534-4739 poste 706</t>
  </si>
  <si>
    <t>Lamontagne</t>
  </si>
  <si>
    <t>lgaudreau@waleshome.ca</t>
  </si>
  <si>
    <t>(819) 826-3266 poste 290</t>
  </si>
  <si>
    <t>Gaudreau</t>
  </si>
  <si>
    <t>Liana</t>
  </si>
  <si>
    <t>Jacques</t>
  </si>
  <si>
    <t>Ann</t>
  </si>
  <si>
    <t>animation@rfleuribois.com</t>
  </si>
  <si>
    <t>Élisabeth</t>
  </si>
  <si>
    <t>Nadeau</t>
  </si>
  <si>
    <t>Gaétan</t>
  </si>
  <si>
    <t>Langlais</t>
  </si>
  <si>
    <t>Lachance-Lacasse</t>
  </si>
  <si>
    <t>65, rue Évangéline</t>
  </si>
  <si>
    <t>Pratte</t>
  </si>
  <si>
    <t>Andrée-Ann</t>
  </si>
  <si>
    <t>Bertrand</t>
  </si>
  <si>
    <t>Jessica</t>
  </si>
  <si>
    <t>ariane.paul-roy.ciussse-chus@ssss.gouv.qc.ca</t>
  </si>
  <si>
    <t>(450) 263-3242 poste 64984</t>
  </si>
  <si>
    <t>Paul-Roy</t>
  </si>
  <si>
    <t>Ariane</t>
  </si>
  <si>
    <t>J2K 1T2</t>
  </si>
  <si>
    <t>133, rue Larouche</t>
  </si>
  <si>
    <t>CIUSSS de l'Estrie - CHUS - RLS La Pommeraie</t>
  </si>
  <si>
    <t>Breault</t>
  </si>
  <si>
    <t>stephanie.bazinet.ciussse-chus@ssss.gouv.qc.ca</t>
  </si>
  <si>
    <t>(450) 375-8000 poste 66223</t>
  </si>
  <si>
    <t>Bazinet</t>
  </si>
  <si>
    <t>johanne.cadieux.ciussse-chus@ssss.gouv.qc.ca</t>
  </si>
  <si>
    <t>(819) 847-2717 poste</t>
  </si>
  <si>
    <t>Cadieux</t>
  </si>
  <si>
    <t>J1X 0P1</t>
  </si>
  <si>
    <t>15, chemin Soutière</t>
  </si>
  <si>
    <t>CIUSSS de l'Estrie - CHUS - Maison des aînés et alternative Magog</t>
  </si>
  <si>
    <t>melanie.hardy.ciussse-chus@ssss.gouv.qc.ca</t>
  </si>
  <si>
    <t>CIUSSS de l'Estrie - CHUS - Maison des aînés et alternative de Sherbrooke</t>
  </si>
  <si>
    <t>sabrina.roy.ciussse-chus@ssss.gouv.qc.ca</t>
  </si>
  <si>
    <t>(819) 346-1110 poste 25045</t>
  </si>
  <si>
    <t>J1G 2E8</t>
  </si>
  <si>
    <t>580, rue Bowen</t>
  </si>
  <si>
    <t>CIUSSS de l'Estrie - CHUS - Hôtel-Dieu de Sherbrooke</t>
  </si>
  <si>
    <t>lydia.laramee-beauchamp.ciussse-chus@ssss.gouv.qc.ca</t>
  </si>
  <si>
    <t>(819) 780-2220 poste 45224</t>
  </si>
  <si>
    <t>Laramée-Beauchamp</t>
  </si>
  <si>
    <t>Lydia</t>
  </si>
  <si>
    <t>Fontaine</t>
  </si>
  <si>
    <t>Lyne</t>
  </si>
  <si>
    <t>nancy.vezina.ciussse-chus@ssss.gouv.qc.ca</t>
  </si>
  <si>
    <t>(450) 375-8000 poste</t>
  </si>
  <si>
    <t>Vézina</t>
  </si>
  <si>
    <t>J2G 1T7</t>
  </si>
  <si>
    <t>205, boul. Leclerc Ouest</t>
  </si>
  <si>
    <t>CIUSSS de l'Estrie - CHUS - Hôpital de Granby</t>
  </si>
  <si>
    <t>Jennifer-Ann</t>
  </si>
  <si>
    <t>helene.blais.ciussse-chus@ssss.gouv.qc.ca</t>
  </si>
  <si>
    <t>Clusiault</t>
  </si>
  <si>
    <t>Édith</t>
  </si>
  <si>
    <t>katherine.vaillancourt.ciussse-chus@ssss.gouv.qc.ca</t>
  </si>
  <si>
    <t>Vaillancourt</t>
  </si>
  <si>
    <t>Katherine</t>
  </si>
  <si>
    <t>maggie.theriault.ciussse-chus@ssss.gouv.qc.ca</t>
  </si>
  <si>
    <t>(819) 780-2222 poste</t>
  </si>
  <si>
    <t>Maggie</t>
  </si>
  <si>
    <t>J1G 1E4</t>
  </si>
  <si>
    <t>1200, rue King Est</t>
  </si>
  <si>
    <t>CIUSSS de l'Estrie - CHUS - CLSC King Est</t>
  </si>
  <si>
    <t>Dubreuil</t>
  </si>
  <si>
    <t>nancy.bourgault.ciussse-chus@ssss.gouv.qc.ca</t>
  </si>
  <si>
    <t>(819) 542-2777 poste 56171</t>
  </si>
  <si>
    <t>Bourgault</t>
  </si>
  <si>
    <t>Foucault</t>
  </si>
  <si>
    <t>Fanny</t>
  </si>
  <si>
    <t>Gazaille</t>
  </si>
  <si>
    <t>isabelle.doyon.ciussse-chus@ssss.gouv.qc.ca</t>
  </si>
  <si>
    <t>(450) 378-0414 poste 69603</t>
  </si>
  <si>
    <t>J2G 5J5</t>
  </si>
  <si>
    <t>(450) 293-3167 poste 64730</t>
  </si>
  <si>
    <t>Dorais</t>
  </si>
  <si>
    <t>fabiella.damour.ciussse-chus@ssss.gouv.qc.ca</t>
  </si>
  <si>
    <t>D'Amour</t>
  </si>
  <si>
    <t>Fabiella</t>
  </si>
  <si>
    <t>Marcotte</t>
  </si>
  <si>
    <t>yanfei.laplante.ciussse-chus@ssss.gouv.qc.ca</t>
  </si>
  <si>
    <t>(819) 826-5724 poste 55195</t>
  </si>
  <si>
    <t>Laplante</t>
  </si>
  <si>
    <t>Yanfei</t>
  </si>
  <si>
    <t>CIUSSS de l'Estrie - CHUS - CHSLD de Richmond</t>
  </si>
  <si>
    <t>Bossé</t>
  </si>
  <si>
    <t>Chagnon</t>
  </si>
  <si>
    <t>Louis</t>
  </si>
  <si>
    <t>Lafrenière</t>
  </si>
  <si>
    <t>Lacroix</t>
  </si>
  <si>
    <t>Myria</t>
  </si>
  <si>
    <t>Elizabeth</t>
  </si>
  <si>
    <t>melissa.morrison.ciussse-chus@ssss.gouv.qc.ca</t>
  </si>
  <si>
    <t>(819) 843-2572 poste 2594</t>
  </si>
  <si>
    <t>Morrison</t>
  </si>
  <si>
    <t>Melissa</t>
  </si>
  <si>
    <t>CIUSSS de l'Estrie - CHUS - Centre d'hébergement de Memphrémagog</t>
  </si>
  <si>
    <t>(450) 266-4301 poste 64322</t>
  </si>
  <si>
    <t>Ares</t>
  </si>
  <si>
    <t>megan.st-pierre.ciussse-chus@ssss.gouv.qc.ca</t>
  </si>
  <si>
    <t>(819) 849-9102 poste 57144</t>
  </si>
  <si>
    <t>Megan</t>
  </si>
  <si>
    <t>138, rue Jeanne-Marce</t>
  </si>
  <si>
    <t>CIUSSS de l'Estrie - CHUS - Centre de jour de Coaticook</t>
  </si>
  <si>
    <t>egosselin@chartwell.com</t>
  </si>
  <si>
    <t>(819) 823-1123 poste</t>
  </si>
  <si>
    <t>Gosselin</t>
  </si>
  <si>
    <t>Emy</t>
  </si>
  <si>
    <t>(819) 566-0808 poste 561</t>
  </si>
  <si>
    <t>Scantland</t>
  </si>
  <si>
    <t>Théorêt</t>
  </si>
  <si>
    <t>Rose Mary</t>
  </si>
  <si>
    <t>Silletta</t>
  </si>
  <si>
    <t>Linda</t>
  </si>
  <si>
    <t>Lemieux</t>
  </si>
  <si>
    <t>(514) 389-1023 poste 5173914</t>
  </si>
  <si>
    <t>(514) 324-6670 poste 334</t>
  </si>
  <si>
    <t>Ulric</t>
  </si>
  <si>
    <t>Pomerleau</t>
  </si>
  <si>
    <t>(514) 374-1710 poste</t>
  </si>
  <si>
    <t>ulric.pomerleau.hsj@ssss.gouv.qc.ca</t>
  </si>
  <si>
    <t>4885, rue Orange</t>
  </si>
  <si>
    <t>J4Y 0A7</t>
  </si>
  <si>
    <t>Ramona</t>
  </si>
  <si>
    <t>Mincic</t>
  </si>
  <si>
    <t>Centre hospitalier de l'Université de Montréal</t>
  </si>
  <si>
    <t>1000, rue Saint-Denis</t>
  </si>
  <si>
    <t>H2X 0C1</t>
  </si>
  <si>
    <t>(514) 890-8000 poste 11631</t>
  </si>
  <si>
    <t>dominique.pare.chum@ssss.gouv.qc.ca</t>
  </si>
  <si>
    <t>Tremblay-Bélanger</t>
  </si>
  <si>
    <t>Massey</t>
  </si>
  <si>
    <t>Christine</t>
  </si>
  <si>
    <t>Lapointe</t>
  </si>
  <si>
    <t>Charron</t>
  </si>
  <si>
    <t>(514) 745-3414 poste 236</t>
  </si>
  <si>
    <t>Théberge</t>
  </si>
  <si>
    <t>D'Asti</t>
  </si>
  <si>
    <t>Fatou</t>
  </si>
  <si>
    <t>Fall</t>
  </si>
  <si>
    <t>(514) 527-4595 poste</t>
  </si>
  <si>
    <t>Jaëlle</t>
  </si>
  <si>
    <t>Lasnier-Lachance</t>
  </si>
  <si>
    <t>(514) 252-1710 poste 47341</t>
  </si>
  <si>
    <t>jaelle.lasnier-lachance.cemtl@ssss.gouv.qc.ca</t>
  </si>
  <si>
    <t>Campbell</t>
  </si>
  <si>
    <t>Lemay</t>
  </si>
  <si>
    <t>Thomalie</t>
  </si>
  <si>
    <t>Grondin-Tremblay</t>
  </si>
  <si>
    <t>Diotte</t>
  </si>
  <si>
    <t>Adriana</t>
  </si>
  <si>
    <t>Vellejo</t>
  </si>
  <si>
    <t>Marie-Audrey</t>
  </si>
  <si>
    <t>Martineau-Labonté</t>
  </si>
  <si>
    <t>Maria Teresa</t>
  </si>
  <si>
    <t>Cardillo</t>
  </si>
  <si>
    <t>(514) 252-1535 poste 5118</t>
  </si>
  <si>
    <t>MariaTeresa.Cardillo@ssss.gouv.qc.ca</t>
  </si>
  <si>
    <t>Caouette</t>
  </si>
  <si>
    <t>Alain</t>
  </si>
  <si>
    <t>Douville</t>
  </si>
  <si>
    <t>Kelly</t>
  </si>
  <si>
    <t>Leonard</t>
  </si>
  <si>
    <t>Hatin</t>
  </si>
  <si>
    <t>Cristine</t>
  </si>
  <si>
    <t>Toca</t>
  </si>
  <si>
    <t>(514) 634-7161 poste</t>
  </si>
  <si>
    <t>cristine.toca.comtl@ssss.gouv.qc.ca</t>
  </si>
  <si>
    <t>Gauthier</t>
  </si>
  <si>
    <t>(514) 364-6700 poste 40232</t>
  </si>
  <si>
    <t>igauthier.comtl@ssss.gouv.qc.ca</t>
  </si>
  <si>
    <t>Riccardo</t>
  </si>
  <si>
    <t>Martin Rota</t>
  </si>
  <si>
    <t>Jo-Ann</t>
  </si>
  <si>
    <t>La Valliere</t>
  </si>
  <si>
    <t>CIUSSS de l'Ouest-de-l'Île-de-Montréal - CHSLD des Berges-de-Lachine</t>
  </si>
  <si>
    <t>3320, rue Notre-Dame, 3e étage</t>
  </si>
  <si>
    <t>(514) 659-9301 poste</t>
  </si>
  <si>
    <t>CIUSSS de l'Ouest-de-l'Île-de-Montréal - CHSLD Stillview</t>
  </si>
  <si>
    <t>300, avenue Stillview, 2e et 3e étage</t>
  </si>
  <si>
    <t>H9R 0A1</t>
  </si>
  <si>
    <t>Michelle</t>
  </si>
  <si>
    <t>Greffard</t>
  </si>
  <si>
    <t>(514) 578-4457 poste</t>
  </si>
  <si>
    <t>michelle.greffard.comtl@ssss.gouv.qc.ca</t>
  </si>
  <si>
    <t>Sinagra</t>
  </si>
  <si>
    <t>claudia.sinagra.comtl@ssss.gouv.qc.ca</t>
  </si>
  <si>
    <t>Viviane</t>
  </si>
  <si>
    <t>Auger</t>
  </si>
  <si>
    <t>Flora</t>
  </si>
  <si>
    <t>Masella</t>
  </si>
  <si>
    <t>Principe</t>
  </si>
  <si>
    <t>(514) 527-8920 poste 208089</t>
  </si>
  <si>
    <t>François</t>
  </si>
  <si>
    <t>Camirand</t>
  </si>
  <si>
    <t>Constantina</t>
  </si>
  <si>
    <t>Stathopoulos</t>
  </si>
  <si>
    <t>(514) 931-0851 poste 56109</t>
  </si>
  <si>
    <t>(514) 935-4681 poste</t>
  </si>
  <si>
    <t>Frédéric</t>
  </si>
  <si>
    <t>Sicard</t>
  </si>
  <si>
    <t>André</t>
  </si>
  <si>
    <t>Jennifer</t>
  </si>
  <si>
    <t>MacDonald</t>
  </si>
  <si>
    <t>Teodora</t>
  </si>
  <si>
    <t>Peltechi</t>
  </si>
  <si>
    <t>Dimitra</t>
  </si>
  <si>
    <t>Marakas</t>
  </si>
  <si>
    <t>(514) 908-3533 poste 208914</t>
  </si>
  <si>
    <t>Allard</t>
  </si>
  <si>
    <t>Dagenais</t>
  </si>
  <si>
    <t>(514) 761-5874 poste</t>
  </si>
  <si>
    <t>Louise.Dagenais.ccsmtl@ssss.gouv.qc.ca</t>
  </si>
  <si>
    <t>Ramel</t>
  </si>
  <si>
    <t>Neil Daniel</t>
  </si>
  <si>
    <t>Schnitzer</t>
  </si>
  <si>
    <t>Andrea</t>
  </si>
  <si>
    <t>Lai</t>
  </si>
  <si>
    <t>Descôteaux</t>
  </si>
  <si>
    <t>Foisy</t>
  </si>
  <si>
    <t>Nathalie.Foisy.cnmtl@ssss.gouv.qc.ca</t>
  </si>
  <si>
    <t>Lalonde</t>
  </si>
  <si>
    <t>(514) 748-6400 poste 5173350</t>
  </si>
  <si>
    <t>Giulia</t>
  </si>
  <si>
    <t>Gavita</t>
  </si>
  <si>
    <t>(514) 384-2000 poste 2216</t>
  </si>
  <si>
    <t>giulia.gavita.cnmtl@ssss.gouv.qc.ca</t>
  </si>
  <si>
    <t>Diana</t>
  </si>
  <si>
    <t>Herrera Giraldo</t>
  </si>
  <si>
    <t>(514) 384-2000 poste</t>
  </si>
  <si>
    <t>diana.herrera.giraldo.cnmtl@ssss.gouv.qc.ca</t>
  </si>
  <si>
    <t>Sidney</t>
  </si>
  <si>
    <t>Flores Valles</t>
  </si>
  <si>
    <t>(514) 331-3025 poste 5171419</t>
  </si>
  <si>
    <t>Baez</t>
  </si>
  <si>
    <t>Odette</t>
  </si>
  <si>
    <t>Johnson</t>
  </si>
  <si>
    <t>Malika</t>
  </si>
  <si>
    <t>Boudjemas-Hellio</t>
  </si>
  <si>
    <t>(514) 273-3681 poste 7132</t>
  </si>
  <si>
    <t>Luis-Marcel</t>
  </si>
  <si>
    <t>Alayo</t>
  </si>
  <si>
    <t>Sadjia</t>
  </si>
  <si>
    <t>Lamraoui</t>
  </si>
  <si>
    <t>(514) 273-3681 poste 7302</t>
  </si>
  <si>
    <t>sadjia.lamraoui.cnmtl@ssss.gouv.qc.ca</t>
  </si>
  <si>
    <t>Victoria</t>
  </si>
  <si>
    <t>victoria.louis.cnmtl@ssss.gouv.qc.ca</t>
  </si>
  <si>
    <t>Rouleau</t>
  </si>
  <si>
    <t>Bouchard-Leblanc</t>
  </si>
  <si>
    <t>Simbert</t>
  </si>
  <si>
    <t>(514) 495-6767 poste</t>
  </si>
  <si>
    <t>sandra.simbert.cnmtl@ssss.gouv.qc.ca</t>
  </si>
  <si>
    <t>(514) 743-2858 poste</t>
  </si>
  <si>
    <t>Cogir résidences - siège social</t>
  </si>
  <si>
    <t>385, avenue Viger Ouest, suite 400</t>
  </si>
  <si>
    <t>H2Z 0C2</t>
  </si>
  <si>
    <t>Marie-Pierre</t>
  </si>
  <si>
    <t>Côté-Portelance</t>
  </si>
  <si>
    <t>(514) 647-0547 poste</t>
  </si>
  <si>
    <t>mcote@cogir.net</t>
  </si>
  <si>
    <t>Major</t>
  </si>
  <si>
    <t>Excelsoins - Excelsoins Vivalis</t>
  </si>
  <si>
    <t>300, Stillview avenue</t>
  </si>
  <si>
    <t>Katrina</t>
  </si>
  <si>
    <t>Dilaj</t>
  </si>
  <si>
    <t>(514) 694-4141 poste 30240</t>
  </si>
  <si>
    <t>loisirs.vivalis@excelsoins.com</t>
  </si>
  <si>
    <t>Myriam</t>
  </si>
  <si>
    <t>Larivière</t>
  </si>
  <si>
    <t>Riopel</t>
  </si>
  <si>
    <t>(514) 327-6209 poste 315</t>
  </si>
  <si>
    <t>Groupe Roy Santé inc. - CHSLD Le Royer</t>
  </si>
  <si>
    <t>7351, rue Jean-Desprez</t>
  </si>
  <si>
    <t>H1K 5A6</t>
  </si>
  <si>
    <t>Claude</t>
  </si>
  <si>
    <t>Rainville</t>
  </si>
  <si>
    <t>(514) 493-9397 poste</t>
  </si>
  <si>
    <t>claude.rainville.groys@ssss.gouv.qc.ca</t>
  </si>
  <si>
    <t>Paradis</t>
  </si>
  <si>
    <t>Légaré</t>
  </si>
  <si>
    <t>Bastien</t>
  </si>
  <si>
    <t>John</t>
  </si>
  <si>
    <t>Conway</t>
  </si>
  <si>
    <t>Sivatharshnee</t>
  </si>
  <si>
    <t>Krishnapillai</t>
  </si>
  <si>
    <t>(514) 768-2888 poste 5500</t>
  </si>
  <si>
    <t>Gabriel</t>
  </si>
  <si>
    <t>Brien-Bérard</t>
  </si>
  <si>
    <t>Kecha</t>
  </si>
  <si>
    <t>Lussier</t>
  </si>
  <si>
    <t>Simon</t>
  </si>
  <si>
    <t>Maurer</t>
  </si>
  <si>
    <t>Iannetta</t>
  </si>
  <si>
    <t>Janie</t>
  </si>
  <si>
    <t>Crête</t>
  </si>
  <si>
    <t>Rosalie</t>
  </si>
  <si>
    <t>Lebel</t>
  </si>
  <si>
    <t>Acoca</t>
  </si>
  <si>
    <t>Le Groupe Maurice - SEC LIZ</t>
  </si>
  <si>
    <t>5000, boul. De Maisonneuve Ouest</t>
  </si>
  <si>
    <t>H4A 0B3</t>
  </si>
  <si>
    <t>Max-Alexandre</t>
  </si>
  <si>
    <t>Trahan</t>
  </si>
  <si>
    <t>(438) 796-4399 poste</t>
  </si>
  <si>
    <t>csl@residenceliz.com</t>
  </si>
  <si>
    <t>Luisa</t>
  </si>
  <si>
    <t>Lopez</t>
  </si>
  <si>
    <t>Di Iloa</t>
  </si>
  <si>
    <t>Elena</t>
  </si>
  <si>
    <t>Cosentino</t>
  </si>
  <si>
    <t>Boily</t>
  </si>
  <si>
    <t>Manoir Pointe-aux-Trembles</t>
  </si>
  <si>
    <t>Laviolette</t>
  </si>
  <si>
    <t>alexandralaviolette@gmail.com</t>
  </si>
  <si>
    <t>Monette</t>
  </si>
  <si>
    <t>Laurianne</t>
  </si>
  <si>
    <t>Germain</t>
  </si>
  <si>
    <t>Quinn</t>
  </si>
  <si>
    <t>(514) 845-0168 poste 245</t>
  </si>
  <si>
    <t>rosalie.quinn@maisondupere.org</t>
  </si>
  <si>
    <t>Tessier</t>
  </si>
  <si>
    <t>mptessier@residenceoutremont.com</t>
  </si>
  <si>
    <t>Miluska</t>
  </si>
  <si>
    <t>Castillo</t>
  </si>
  <si>
    <t>Résidences Cogir - Complexe Gouin-Langelier</t>
  </si>
  <si>
    <t>6700, boul. Gouin Est</t>
  </si>
  <si>
    <t>H1G 6N6</t>
  </si>
  <si>
    <t>Lafortune</t>
  </si>
  <si>
    <t>(514) 324-8693 poste</t>
  </si>
  <si>
    <t>clafortune@cogir.net</t>
  </si>
  <si>
    <t>Résidences Cogir - Livélia</t>
  </si>
  <si>
    <t>325, chemin de la Pointe-Sud</t>
  </si>
  <si>
    <t>H3E 0B1</t>
  </si>
  <si>
    <t>Justine</t>
  </si>
  <si>
    <t>Lortie</t>
  </si>
  <si>
    <t>(514) 767-6792 poste</t>
  </si>
  <si>
    <t>jlortie@cogir.net</t>
  </si>
  <si>
    <t>Diane</t>
  </si>
  <si>
    <t>Marquis</t>
  </si>
  <si>
    <t>Halima</t>
  </si>
  <si>
    <t>Lamliji</t>
  </si>
  <si>
    <t>(514) 572-5009 poste</t>
  </si>
  <si>
    <t>Raffaela</t>
  </si>
  <si>
    <t>Cavaliere</t>
  </si>
  <si>
    <t>Grondin-Théorêt</t>
  </si>
  <si>
    <t>(514) 684-0930 poste 1404</t>
  </si>
  <si>
    <t>sgrondin@vigisante.com</t>
  </si>
  <si>
    <t>(514) 322-4380 poste</t>
  </si>
  <si>
    <t>slaplante2@vigisante.com</t>
  </si>
  <si>
    <t>Dominica</t>
  </si>
  <si>
    <t>Zujwoda</t>
  </si>
  <si>
    <t>(514) 739-5593 poste 307</t>
  </si>
  <si>
    <t>dzujwoda@vigisante.com</t>
  </si>
  <si>
    <t>Natalie</t>
  </si>
  <si>
    <t>Bérubé</t>
  </si>
  <si>
    <t>Joanna</t>
  </si>
  <si>
    <t>khouzam</t>
  </si>
  <si>
    <t>Lemy</t>
  </si>
  <si>
    <t>Nguyen</t>
  </si>
  <si>
    <t>Imane</t>
  </si>
  <si>
    <t>Takouk</t>
  </si>
  <si>
    <t>itakouk@chartwell.com</t>
  </si>
  <si>
    <t>CISSS de l’Abitibi-Témiscamingue - Maison des aînés et alternative de Val-d'Or</t>
  </si>
  <si>
    <t>1030, avenue des Érables</t>
  </si>
  <si>
    <t>Val d'Or QC</t>
  </si>
  <si>
    <t>J9P 2R3</t>
  </si>
  <si>
    <t>Kathy</t>
  </si>
  <si>
    <t>Rémillard</t>
  </si>
  <si>
    <t>(819) 354-1710 poste</t>
  </si>
  <si>
    <t>kathy.remillard@ssss.gouv.qc.ca</t>
  </si>
  <si>
    <t>CISSS de l'Abitibi-Témiscamingue - Centre de jour - Secteur Amos</t>
  </si>
  <si>
    <t>612, 5e avenue Ouest, 1er étage CHSLD</t>
  </si>
  <si>
    <t>Amos QC</t>
  </si>
  <si>
    <t>J9T 4L3</t>
  </si>
  <si>
    <t>Pryscylla</t>
  </si>
  <si>
    <t>Traboulsi Provost</t>
  </si>
  <si>
    <t>(819) 218-5145 poste</t>
  </si>
  <si>
    <t>pryscylla_traboulsiprovost@ssss.gouv.qc.ca</t>
  </si>
  <si>
    <t>CISSS de l'Abitibi-Témiscamingue - Centre de jour de Val-d'Or</t>
  </si>
  <si>
    <t>1212, avenue Brébeuf</t>
  </si>
  <si>
    <t>Val-d'Or QC</t>
  </si>
  <si>
    <t>J9P 2C9</t>
  </si>
  <si>
    <t>Mélinda</t>
  </si>
  <si>
    <t>(819) 825-5858 poste 4204</t>
  </si>
  <si>
    <t>mine_da@hotmail.com</t>
  </si>
  <si>
    <t>Barbara</t>
  </si>
  <si>
    <t>CISSS de l'Abitibi-Témiscamingue - Centre de jour Rouyn-Noranda</t>
  </si>
  <si>
    <t>Cathy</t>
  </si>
  <si>
    <t>Noël</t>
  </si>
  <si>
    <t>(819) 762-0908 poste 44390</t>
  </si>
  <si>
    <t>cathy_noel@ssss.gouv.qc.ca</t>
  </si>
  <si>
    <t>Lirette</t>
  </si>
  <si>
    <t>CISSS de l'Abitibi-Témiscamingue - CHSLD d’Amos</t>
  </si>
  <si>
    <t>612, 5e Avenue Ouest</t>
  </si>
  <si>
    <t>Bernatchez</t>
  </si>
  <si>
    <t>(819) 732-6521 poste 3425</t>
  </si>
  <si>
    <t>anick_bernatchez@ssss.gouv.qc.ca</t>
  </si>
  <si>
    <t>Ayotte</t>
  </si>
  <si>
    <t>CISSS de l'Abitibi-Témiscamingue - CHSLD de Malartic</t>
  </si>
  <si>
    <t>CISSS de l'Abitibi-Témiscamingue - CHSLD de Val-d'Or</t>
  </si>
  <si>
    <t>(819) 825-5858 poste 4316</t>
  </si>
  <si>
    <t>catherine.roy.cisssat@ssss.gouv.qc.ca</t>
  </si>
  <si>
    <t>Desrochers</t>
  </si>
  <si>
    <t>(819) 629-3027 poste 234</t>
  </si>
  <si>
    <t>CISSS de l'Abitibi-Témiscamingue - Maison des aînés et alternative de Rouyn-Noranda</t>
  </si>
  <si>
    <t>1155, rue Perreault Est</t>
  </si>
  <si>
    <t>J9X 0G8</t>
  </si>
  <si>
    <t>Cliche</t>
  </si>
  <si>
    <t>(819) 279-0167 poste</t>
  </si>
  <si>
    <t>Isabelle_Cliche@ssss.gouv.qc.ca</t>
  </si>
  <si>
    <t>CISSS de l'Outaouais -  Maison des aînés Parc-De-La-Montagne</t>
  </si>
  <si>
    <t>155, boulevard Lionel-Émond</t>
  </si>
  <si>
    <t>Sara</t>
  </si>
  <si>
    <t>(819) 213-5445 poste</t>
  </si>
  <si>
    <t>sara.lemieux@ssss.gouv.qc.ca</t>
  </si>
  <si>
    <t>(819) 449-4972 poste 452241</t>
  </si>
  <si>
    <t>nathalie.lafreniere@ssss.gouv.qc.ca</t>
  </si>
  <si>
    <t>Langevin</t>
  </si>
  <si>
    <t>CISSS de l'Outaouais - Centre de jour gériatrique Papineau</t>
  </si>
  <si>
    <t>Emmanuelle</t>
  </si>
  <si>
    <t>Lanoie</t>
  </si>
  <si>
    <t>(819) 213-8533 poste</t>
  </si>
  <si>
    <t>emmanuelle.lanoie@ssss.gouv.qc.ca</t>
  </si>
  <si>
    <t>Lessard</t>
  </si>
  <si>
    <t>(819) 966-6420 poste 338347</t>
  </si>
  <si>
    <t>stephanie.lessard@ssss.gouv.qc.ca</t>
  </si>
  <si>
    <t>Marleine Evenene</t>
  </si>
  <si>
    <t>St-Fleur</t>
  </si>
  <si>
    <t>Judy</t>
  </si>
  <si>
    <t>Lavigne</t>
  </si>
  <si>
    <t>Janie-Pier</t>
  </si>
  <si>
    <t>CISSS de l'Outaouais - CHSLD des Collines</t>
  </si>
  <si>
    <t>Gionet-Hull</t>
  </si>
  <si>
    <t>Céline</t>
  </si>
  <si>
    <t>CISSS de l'Outaouais - CLSC de La Pêche</t>
  </si>
  <si>
    <t>(819) 459-1112 poste</t>
  </si>
  <si>
    <t>valerie.gauthier.cissso@ssss.gouv.qc.ca</t>
  </si>
  <si>
    <t>Tania</t>
  </si>
  <si>
    <t>Garand</t>
  </si>
  <si>
    <t>Arlène</t>
  </si>
  <si>
    <t>Telmond</t>
  </si>
  <si>
    <t>Duval</t>
  </si>
  <si>
    <t>Lee</t>
  </si>
  <si>
    <t>Gilbert-Drouin</t>
  </si>
  <si>
    <t>Jacob</t>
  </si>
  <si>
    <t>Amadou</t>
  </si>
  <si>
    <t>Diallo</t>
  </si>
  <si>
    <t>(819) 568-7434 poste</t>
  </si>
  <si>
    <t>adiallo2@vigisante.com</t>
  </si>
  <si>
    <t>Latourès</t>
  </si>
  <si>
    <t>Esther</t>
  </si>
  <si>
    <t>Ciampa</t>
  </si>
  <si>
    <t>Cassandra</t>
  </si>
  <si>
    <t>Brault</t>
  </si>
  <si>
    <t>Dominik</t>
  </si>
  <si>
    <t>Marina</t>
  </si>
  <si>
    <t>(514) 608-1422 poste</t>
  </si>
  <si>
    <t>Carrière</t>
  </si>
  <si>
    <t>3245, boulevard Saint-Martin Est</t>
  </si>
  <si>
    <t>Ressource Intermédiaire (RI) Le Dufresne</t>
  </si>
  <si>
    <t>spoliquin@cogir.net</t>
  </si>
  <si>
    <t>(450) 581-1919 poste 10</t>
  </si>
  <si>
    <t>Poliquin</t>
  </si>
  <si>
    <t>J6A 0C5</t>
  </si>
  <si>
    <t>256, rue Notre-Dame</t>
  </si>
  <si>
    <t>Résidences Cogir - Résidence Azalis</t>
  </si>
  <si>
    <t>Joyal</t>
  </si>
  <si>
    <t>Rochon</t>
  </si>
  <si>
    <t>Andrée</t>
  </si>
  <si>
    <t>loisirs@residence-ste-anne.com</t>
  </si>
  <si>
    <t>(450) 834-6450 poste 621</t>
  </si>
  <si>
    <t>Ethier</t>
  </si>
  <si>
    <t>loisirs.rmre@rmre.ca</t>
  </si>
  <si>
    <t>(450) 588-6811 poste</t>
  </si>
  <si>
    <t>Legault</t>
  </si>
  <si>
    <t>Gérard</t>
  </si>
  <si>
    <t>J5X 2V8</t>
  </si>
  <si>
    <t>L'Épiphanie QC</t>
  </si>
  <si>
    <t>107, rue Notre-Dame</t>
  </si>
  <si>
    <t>Résidence Marie-Rose</t>
  </si>
  <si>
    <t>loisirs.verger@cogir.net</t>
  </si>
  <si>
    <t>(450) 432-5737 poste 216</t>
  </si>
  <si>
    <t>Savoie</t>
  </si>
  <si>
    <t>J7Y 4X8</t>
  </si>
  <si>
    <t>150, 103e Avenue</t>
  </si>
  <si>
    <t>Résidence du Verger</t>
  </si>
  <si>
    <t>Deslauriers-Demers</t>
  </si>
  <si>
    <t>Chloé</t>
  </si>
  <si>
    <t>Ranger</t>
  </si>
  <si>
    <t>Lafleur</t>
  </si>
  <si>
    <t>info@mlr-sj.com</t>
  </si>
  <si>
    <t>Paquette</t>
  </si>
  <si>
    <t>manal.manoirvieuxsainterose@outlook.com</t>
  </si>
  <si>
    <t>(514) 293-6985 poste</t>
  </si>
  <si>
    <t>Etienne</t>
  </si>
  <si>
    <t>Manal</t>
  </si>
  <si>
    <t>H7L 1L4</t>
  </si>
  <si>
    <t>166, boul. Ste-Rose</t>
  </si>
  <si>
    <t>Manoir du Vieux Sainte-Rose</t>
  </si>
  <si>
    <t>(450) 974-9696 poste</t>
  </si>
  <si>
    <t>Leblanc</t>
  </si>
  <si>
    <t>Francine</t>
  </si>
  <si>
    <t>Dominic</t>
  </si>
  <si>
    <t>Rousseau-Emard</t>
  </si>
  <si>
    <t>Evelyne</t>
  </si>
  <si>
    <t>Sciannamblo</t>
  </si>
  <si>
    <t>Alessandro</t>
  </si>
  <si>
    <t>(450) 729-2020 poste</t>
  </si>
  <si>
    <t>De Lagrave</t>
  </si>
  <si>
    <t>Goulet</t>
  </si>
  <si>
    <t>Jonathan</t>
  </si>
  <si>
    <t>Suzie</t>
  </si>
  <si>
    <t>Nanini</t>
  </si>
  <si>
    <t>loisirs@le15lesage.ca</t>
  </si>
  <si>
    <t>(450) 420-2139 poste</t>
  </si>
  <si>
    <t>Maryse</t>
  </si>
  <si>
    <t>J7E 3E7</t>
  </si>
  <si>
    <t>15, rue Lesage</t>
  </si>
  <si>
    <t>Le 15 Lesage</t>
  </si>
  <si>
    <t>Bouchart d'Orval</t>
  </si>
  <si>
    <t>Marie</t>
  </si>
  <si>
    <t>Thorburn</t>
  </si>
  <si>
    <t>Kimberly</t>
  </si>
  <si>
    <t>Jolivet</t>
  </si>
  <si>
    <t>Ouellette</t>
  </si>
  <si>
    <t>Aubin</t>
  </si>
  <si>
    <t>Brigitte</t>
  </si>
  <si>
    <t>Bourgouin</t>
  </si>
  <si>
    <t>Michael</t>
  </si>
  <si>
    <t>Aubut</t>
  </si>
  <si>
    <t>Josiane</t>
  </si>
  <si>
    <t>(450) 657-1888 poste 155</t>
  </si>
  <si>
    <t>jbelisle@groupelumain.com</t>
  </si>
  <si>
    <t>(514) 616-2896 poste</t>
  </si>
  <si>
    <t>Bélisle</t>
  </si>
  <si>
    <t>Jessy</t>
  </si>
  <si>
    <t>Chrétien</t>
  </si>
  <si>
    <t>Gaëlle</t>
  </si>
  <si>
    <t>loisirs@evalavaltrie.ca</t>
  </si>
  <si>
    <t>(450) 586-2226 poste 2330</t>
  </si>
  <si>
    <t>J5T 0H2</t>
  </si>
  <si>
    <t>Lavaltrie QC</t>
  </si>
  <si>
    <t>78, chemin Lavaltrie</t>
  </si>
  <si>
    <t>Groupe Édifio - EVA Lavaltrie</t>
  </si>
  <si>
    <t>Girard</t>
  </si>
  <si>
    <t>dg@delasalle.qc.ca</t>
  </si>
  <si>
    <t>(450) 689-4151 poste 245</t>
  </si>
  <si>
    <t>H7X 1S9</t>
  </si>
  <si>
    <t>300, chemin du Bord de l'Eau</t>
  </si>
  <si>
    <t>Gestion Walter-Vanier - Résidence De-La-Salle</t>
  </si>
  <si>
    <t>Leclerc</t>
  </si>
  <si>
    <t>(450) 622-1228 poste 233</t>
  </si>
  <si>
    <t>Bissonnette</t>
  </si>
  <si>
    <t>Karl</t>
  </si>
  <si>
    <t>Michèle</t>
  </si>
  <si>
    <t>luc.deschenes.cissslau@ssss.gouv.qc.ca</t>
  </si>
  <si>
    <t>(450) 971-6996 poste 86800</t>
  </si>
  <si>
    <t>Luc</t>
  </si>
  <si>
    <t>(450) 229-1906 poste 86485</t>
  </si>
  <si>
    <t>Lefebvre</t>
  </si>
  <si>
    <t>brigitte.cloutier.cissslau@ssss.gouv.qc.ca</t>
  </si>
  <si>
    <t>(450) 971-6954 poste 86105</t>
  </si>
  <si>
    <t>J5N 4M8</t>
  </si>
  <si>
    <t>(819) 326-3002 poste 86204</t>
  </si>
  <si>
    <t>Gérald</t>
  </si>
  <si>
    <t>J8C 4A9</t>
  </si>
  <si>
    <t>loisirs.pdh.cissslau@ssss.gouv.qc.ca</t>
  </si>
  <si>
    <t>Fournier-Scott</t>
  </si>
  <si>
    <t>Sylvie_Genois_CJL@ssss.gouv.qc.ca</t>
  </si>
  <si>
    <t>(450) 229-8516 poste 77295</t>
  </si>
  <si>
    <t>Genois</t>
  </si>
  <si>
    <t>Ducharme</t>
  </si>
  <si>
    <t>(450) 258-2481 poste 45236</t>
  </si>
  <si>
    <t>Lihu</t>
  </si>
  <si>
    <t>fanny.laforest@ssss.gouv.qc.ca</t>
  </si>
  <si>
    <t>(819) 275-2118 poste 53608</t>
  </si>
  <si>
    <t>Laforest</t>
  </si>
  <si>
    <t>Arghiropol</t>
  </si>
  <si>
    <t>Iris</t>
  </si>
  <si>
    <t>Parenteau</t>
  </si>
  <si>
    <t>Pronovost</t>
  </si>
  <si>
    <t>Grégoire-Sauriol</t>
  </si>
  <si>
    <t>Arianne</t>
  </si>
  <si>
    <t>Asselin</t>
  </si>
  <si>
    <t>H7V 1B5</t>
  </si>
  <si>
    <t>Boudreau</t>
  </si>
  <si>
    <t>Nardelli</t>
  </si>
  <si>
    <t>joel.gaucher.cissslav@ssss.gouv.qc.ca</t>
  </si>
  <si>
    <t>Gaucher</t>
  </si>
  <si>
    <t>Joël</t>
  </si>
  <si>
    <t>Ahouannou</t>
  </si>
  <si>
    <t>Elgie</t>
  </si>
  <si>
    <t>(450) 585-5333 poste 376872</t>
  </si>
  <si>
    <t>J5Y 0L2</t>
  </si>
  <si>
    <t>240, rue Jacques-Plante</t>
  </si>
  <si>
    <t>CISSS de Lanaudière - Maison des aînés et alternative à Repentigny</t>
  </si>
  <si>
    <t>(450) 474-7834 poste 376938</t>
  </si>
  <si>
    <t>Quintin</t>
  </si>
  <si>
    <t>J7K 0Z4</t>
  </si>
  <si>
    <t>1500, rue Prudent-Beaudry</t>
  </si>
  <si>
    <t>CISSS de Lanaudière - Maison des aînés de Mascouche</t>
  </si>
  <si>
    <t>jennifer.poisson.cissslan@ssss.gouv.qc.ca</t>
  </si>
  <si>
    <t>(450) 589-3338 poste 376730</t>
  </si>
  <si>
    <t>Poisson</t>
  </si>
  <si>
    <t>J5W 0P4</t>
  </si>
  <si>
    <t>L'Assomption QC</t>
  </si>
  <si>
    <t>220, boul. Hector-Papin</t>
  </si>
  <si>
    <t>CISSS de Lanaudière - Maison des aînés de L’Assomption</t>
  </si>
  <si>
    <t>Bourgeois</t>
  </si>
  <si>
    <t>Louis-Philippe</t>
  </si>
  <si>
    <t>chantal.hutton.cissslan@ssss.gouv.qc.ca</t>
  </si>
  <si>
    <t>Hutton</t>
  </si>
  <si>
    <t>isabelle.leveille.cissslan@ssss.gouv.qc.ca</t>
  </si>
  <si>
    <t>Léveillé</t>
  </si>
  <si>
    <t>Taylor</t>
  </si>
  <si>
    <t>Aissani</t>
  </si>
  <si>
    <t>(819) 424-2503 poste 438229</t>
  </si>
  <si>
    <t>Goyer</t>
  </si>
  <si>
    <t>Fillion</t>
  </si>
  <si>
    <t>Erika</t>
  </si>
  <si>
    <t>Mérineau</t>
  </si>
  <si>
    <t>myriam.bergeron.cissslan@ssss.gouv.qc.ca</t>
  </si>
  <si>
    <t>(450) 753-7062 poste 228</t>
  </si>
  <si>
    <t>Léger</t>
  </si>
  <si>
    <t>Gelineault</t>
  </si>
  <si>
    <t>Claire</t>
  </si>
  <si>
    <t>Couture</t>
  </si>
  <si>
    <t>Bisson</t>
  </si>
  <si>
    <t>Mercédès</t>
  </si>
  <si>
    <t>vmartel@chartwell.com</t>
  </si>
  <si>
    <t>(438) 870-9817 poste</t>
  </si>
  <si>
    <t>Martel Carignan</t>
  </si>
  <si>
    <t>Virginie</t>
  </si>
  <si>
    <t>Piro</t>
  </si>
  <si>
    <t>Paola</t>
  </si>
  <si>
    <t>Béliveau</t>
  </si>
  <si>
    <t>Bleau</t>
  </si>
  <si>
    <t>Jean-Philippe</t>
  </si>
  <si>
    <t>edubois@vigisante.com</t>
  </si>
  <si>
    <t>(450) 656-8500 poste</t>
  </si>
  <si>
    <t>Dubois</t>
  </si>
  <si>
    <t>(450) 347-5500 poste 202</t>
  </si>
  <si>
    <t>Mercier</t>
  </si>
  <si>
    <t>Charette</t>
  </si>
  <si>
    <t>Résidences Cogir - Résidence Les Richeloises</t>
  </si>
  <si>
    <t>loisirsvaudreuil@cogir.net</t>
  </si>
  <si>
    <t>(450) 455-6564 poste 2002</t>
  </si>
  <si>
    <t>Abidi</t>
  </si>
  <si>
    <t>Angélique</t>
  </si>
  <si>
    <t>J7V 1J9</t>
  </si>
  <si>
    <t>333, rue Querbes</t>
  </si>
  <si>
    <t>Résidences Cogir - Les Jardins Vaudreuil</t>
  </si>
  <si>
    <t>Guimond</t>
  </si>
  <si>
    <t>Montpetit</t>
  </si>
  <si>
    <t>Ruthane</t>
  </si>
  <si>
    <t>loisirdufferin@cogir.net</t>
  </si>
  <si>
    <t>(450) 371-0030 poste</t>
  </si>
  <si>
    <t>Myre</t>
  </si>
  <si>
    <t>J6S 1Y2</t>
  </si>
  <si>
    <t>88, rue Dufferin</t>
  </si>
  <si>
    <t>Résidences Cogir - HCN Canadian Investment (Dufferin) LP</t>
  </si>
  <si>
    <t>Forcier</t>
  </si>
  <si>
    <t>claudianeroy@residencerouville.ca</t>
  </si>
  <si>
    <t>(450) 293-2742 poste</t>
  </si>
  <si>
    <t>Claudiane</t>
  </si>
  <si>
    <t>J0E 1E0</t>
  </si>
  <si>
    <t>Ange-Gardien QC</t>
  </si>
  <si>
    <t>66, rue Bernard</t>
  </si>
  <si>
    <t>Résidence Rouville d'Ange-Gardien</t>
  </si>
  <si>
    <t>L’Heureux</t>
  </si>
  <si>
    <t>jsamyot1@gmail.com</t>
  </si>
  <si>
    <t>Amyot</t>
  </si>
  <si>
    <t>Jean-Sébastien</t>
  </si>
  <si>
    <t>Parsons</t>
  </si>
  <si>
    <t>Denise</t>
  </si>
  <si>
    <t>Lamoureux</t>
  </si>
  <si>
    <t>aidants@mfvr.ca</t>
  </si>
  <si>
    <t>(450) 446-0852 poste</t>
  </si>
  <si>
    <t>Tringle-Ouimette</t>
  </si>
  <si>
    <t>Léa</t>
  </si>
  <si>
    <t>J3G 6R4</t>
  </si>
  <si>
    <t>91, boul. Cartier</t>
  </si>
  <si>
    <t>Maison de la Famille de la Vallée du Richelieu</t>
  </si>
  <si>
    <t>lesloisirscrp@gmail.com</t>
  </si>
  <si>
    <t>(450) 816-1390 poste 6</t>
  </si>
  <si>
    <t>Robidoux</t>
  </si>
  <si>
    <t>1390, rue Notre-Dame</t>
  </si>
  <si>
    <t>Les Résidences du Collège - Résidences CRP Saint-Césaire</t>
  </si>
  <si>
    <t>Idrissi</t>
  </si>
  <si>
    <t>Aziz</t>
  </si>
  <si>
    <t>Les Jardins Mercier</t>
  </si>
  <si>
    <t>loisirs.residencemll@excelsoins.com</t>
  </si>
  <si>
    <t>(450) 252-0463 poste</t>
  </si>
  <si>
    <t>Sheka</t>
  </si>
  <si>
    <t>Prisca</t>
  </si>
  <si>
    <t>J2T 4J9</t>
  </si>
  <si>
    <t>16650, avenue Bourdages Sud</t>
  </si>
  <si>
    <t>Le Groupe Résidences Excellence - Excelsoins Marie-Luce-Labossière</t>
  </si>
  <si>
    <t>Bisaillon</t>
  </si>
  <si>
    <t>Christian</t>
  </si>
  <si>
    <t>Le Groupe MMTP - Résidence Le Quartier</t>
  </si>
  <si>
    <t>Landry</t>
  </si>
  <si>
    <t>Fannie</t>
  </si>
  <si>
    <t>(514) 646-8008 poste 44121</t>
  </si>
  <si>
    <t>Sauvé</t>
  </si>
  <si>
    <t>Pamela</t>
  </si>
  <si>
    <t>(450) 448-0367 poste</t>
  </si>
  <si>
    <t>Michel</t>
  </si>
  <si>
    <t>(450) 464-1444 poste</t>
  </si>
  <si>
    <t>Ruest</t>
  </si>
  <si>
    <t>Miljour</t>
  </si>
  <si>
    <t>(581) 992-0579 poste</t>
  </si>
  <si>
    <t>Ève</t>
  </si>
  <si>
    <t>csl@residencecaleo.com</t>
  </si>
  <si>
    <t>(450) 552-2001 poste</t>
  </si>
  <si>
    <t>Granger</t>
  </si>
  <si>
    <t>Couture Belisle</t>
  </si>
  <si>
    <t>c.bouchard@immopremiere.ca</t>
  </si>
  <si>
    <t>(450) 635-8441 poste</t>
  </si>
  <si>
    <t>J5C 1X8</t>
  </si>
  <si>
    <t>3605, boul. Marie-Victorin</t>
  </si>
  <si>
    <t>IMMO 1ère - Domaine des Cascades</t>
  </si>
  <si>
    <t>Boucher</t>
  </si>
  <si>
    <t>Derome</t>
  </si>
  <si>
    <t>Dubé</t>
  </si>
  <si>
    <t>kerenyi.champlain@ssss.gouv.qc.ca</t>
  </si>
  <si>
    <t>(450) 699-1694 poste</t>
  </si>
  <si>
    <t>Erenyi</t>
  </si>
  <si>
    <t>J6K 3M9</t>
  </si>
  <si>
    <t>210, rue Salaberry Sud</t>
  </si>
  <si>
    <t>Groupe Champlain inc. - Centre d'hébergement Champlain Châteauguay</t>
  </si>
  <si>
    <t>loisirs.bellagio@excelsoins.com</t>
  </si>
  <si>
    <t>(450) 616-5000 poste 21270</t>
  </si>
  <si>
    <t>Parkis</t>
  </si>
  <si>
    <t>(450) 635-3030 poste 2270</t>
  </si>
  <si>
    <t>Lemoine</t>
  </si>
  <si>
    <t>angela.neal.cisssmo16@ssss.gouv.qc.ca</t>
  </si>
  <si>
    <t>Neal</t>
  </si>
  <si>
    <t>Angela</t>
  </si>
  <si>
    <t>J6T 1G3</t>
  </si>
  <si>
    <t>8, rue Victor Léger</t>
  </si>
  <si>
    <t>CISSS de la Montérégie-Ouest - Maison des aînés et alternative de Salaberry-de-Valleyfield</t>
  </si>
  <si>
    <t>caroline.meloche-holubowski.cisssmo16@ssss.gouv.qc.ca</t>
  </si>
  <si>
    <t>(514) 835-7278 poste</t>
  </si>
  <si>
    <t>Meloche-Holubowski</t>
  </si>
  <si>
    <t>J6J 3H2</t>
  </si>
  <si>
    <t>210, rue Principale</t>
  </si>
  <si>
    <t>CISSS de la Montérégie-Ouest - Maison des aînés et alternative de Châteauguay</t>
  </si>
  <si>
    <t>Séguin</t>
  </si>
  <si>
    <t>elise.marchildon.cisssmo16@ssss.gouv.qc.ca</t>
  </si>
  <si>
    <t>(450) 373-4818 poste 373135</t>
  </si>
  <si>
    <t>Marchildon</t>
  </si>
  <si>
    <t>Élise</t>
  </si>
  <si>
    <t>(450) 264-6111 poste 352044</t>
  </si>
  <si>
    <t>De Repentigny</t>
  </si>
  <si>
    <t>Lisa</t>
  </si>
  <si>
    <t>Florent</t>
  </si>
  <si>
    <t>Blanchette</t>
  </si>
  <si>
    <t>Rocco</t>
  </si>
  <si>
    <t>clement.daigle.cisssmo16@ssss.gouv.qc.ca</t>
  </si>
  <si>
    <t>(450) 692-8231 poste 8168</t>
  </si>
  <si>
    <t>Clément</t>
  </si>
  <si>
    <t>jocelyne.sauve.cisssmo16@ssss.gouv.qc.ca</t>
  </si>
  <si>
    <t>Jocelyne</t>
  </si>
  <si>
    <t>Chartrand</t>
  </si>
  <si>
    <t>Marie-Thé</t>
  </si>
  <si>
    <t>CISSS de la Montérégie-Ouest - Centre de jour de Châteauguay</t>
  </si>
  <si>
    <t>1225, boul. Jacques-Cartier</t>
  </si>
  <si>
    <t>CISSS de la Montérégie-Est - Maison des aînés et alternative de Longueuil</t>
  </si>
  <si>
    <t>samya.duguay-lemay.cisssme16@ssss.gouv.qc.ca</t>
  </si>
  <si>
    <t>(450) 922-8228 poste</t>
  </si>
  <si>
    <t>Duguay-Lemay</t>
  </si>
  <si>
    <t>Samya</t>
  </si>
  <si>
    <t>J0L 1N0</t>
  </si>
  <si>
    <t>Saint-Amable QC</t>
  </si>
  <si>
    <t>744, rue du Parchemin</t>
  </si>
  <si>
    <t>CISSS de la Montérégie-Est - Maison des aînés de Saint-Amable</t>
  </si>
  <si>
    <t>sebastien.roger.cisssme16@ssss.gouv.qc.ca</t>
  </si>
  <si>
    <t>(450) 446-2882 poste</t>
  </si>
  <si>
    <t>Roger</t>
  </si>
  <si>
    <t>J3G 0T3</t>
  </si>
  <si>
    <t>2051, rue Saint-Jean-Baptiste</t>
  </si>
  <si>
    <t>CISSS de la Montérégie-Est - Maison des aînés de Beloeil</t>
  </si>
  <si>
    <t>(450) 746-4545 poste 5153</t>
  </si>
  <si>
    <t>J3P 3C7</t>
  </si>
  <si>
    <t>30, rue Ferland</t>
  </si>
  <si>
    <t>CISSS de la Montérégie-Est - CLSC et Centre de jour Gaston-Bélanger</t>
  </si>
  <si>
    <t>frantz.merisier.cisssme16@ssss.gouv.qc.ca</t>
  </si>
  <si>
    <t>Mérisier</t>
  </si>
  <si>
    <t>Frantz</t>
  </si>
  <si>
    <t>Beauchemin</t>
  </si>
  <si>
    <t>carolyne.gelinas.cisssme16@ssss.gouv.qc.ca</t>
  </si>
  <si>
    <t>Carolyne</t>
  </si>
  <si>
    <t>Chapleau</t>
  </si>
  <si>
    <t>Marc-André</t>
  </si>
  <si>
    <t>josianne.barbeau.cisssme16@ssss.gouv.qc.ca</t>
  </si>
  <si>
    <t>(450) 670-5110 poste 73238</t>
  </si>
  <si>
    <t>Barbeau</t>
  </si>
  <si>
    <t>Webster</t>
  </si>
  <si>
    <t>Joannie</t>
  </si>
  <si>
    <t>Surprenant</t>
  </si>
  <si>
    <t>George</t>
  </si>
  <si>
    <t>Yves-Giard</t>
  </si>
  <si>
    <t>Rebecca</t>
  </si>
  <si>
    <t>mathilde.boyer.cisssme16@ssss.gouv.qc.ca</t>
  </si>
  <si>
    <t>(450) 771-3333 poste 796321</t>
  </si>
  <si>
    <t>Boyer</t>
  </si>
  <si>
    <t>Mathilde</t>
  </si>
  <si>
    <t>(450) 348-4111 poste 400183</t>
  </si>
  <si>
    <t>Chabot-Gauvin</t>
  </si>
  <si>
    <t>Biannka</t>
  </si>
  <si>
    <t>J3A 1W4</t>
  </si>
  <si>
    <t>519, rue Shannon</t>
  </si>
  <si>
    <t>CISSS de la Montérégie-Centre - Maison des aînés de Saint-Jean-sur-Richelieu</t>
  </si>
  <si>
    <t>(450) 469-3194 poste 4976</t>
  </si>
  <si>
    <t>Ledoux</t>
  </si>
  <si>
    <t>Lorange</t>
  </si>
  <si>
    <t>Marie-Andrée</t>
  </si>
  <si>
    <t>mathilde.fortin.cisssmc16@ssss.gouv.qc.ca</t>
  </si>
  <si>
    <t>Fortin</t>
  </si>
  <si>
    <t>Martel</t>
  </si>
  <si>
    <t>Létourneau-Fontaine</t>
  </si>
  <si>
    <t>L'Écuyer</t>
  </si>
  <si>
    <t>stephanie.bonneau.cssshrr16@ssss.gouv.qc.ca</t>
  </si>
  <si>
    <t>(450) 359-5000 poste 8729</t>
  </si>
  <si>
    <t>Bonneau</t>
  </si>
  <si>
    <t>CISSS de la Montérégie-Centre - Centre de jour HRR (Champagnat)</t>
  </si>
  <si>
    <t>Mainville</t>
  </si>
  <si>
    <t>Karyane</t>
  </si>
  <si>
    <t>loisirs@chsldsaint-jean.com</t>
  </si>
  <si>
    <t>(450) 529-7646 poste 7211</t>
  </si>
  <si>
    <t>Morrissette</t>
  </si>
  <si>
    <t>J3B 0J3</t>
  </si>
  <si>
    <t>40, rue Labrèche</t>
  </si>
  <si>
    <t>CHSLD de Saint-Jean-sur-Richelieu</t>
  </si>
  <si>
    <t>Berthiaume</t>
  </si>
  <si>
    <t>(450) 646-6472 poste 1500</t>
  </si>
  <si>
    <t>Hong</t>
  </si>
  <si>
    <t>Xiaodong</t>
  </si>
  <si>
    <t>slambert@chartwell.com</t>
  </si>
  <si>
    <t>Lambert</t>
  </si>
  <si>
    <t>lblais@chartwell.com</t>
  </si>
  <si>
    <t>snadeau@chartwell.com</t>
  </si>
  <si>
    <t>Sylvianne</t>
  </si>
  <si>
    <t>cdoyle@chartwell.com</t>
  </si>
  <si>
    <t>Doyle</t>
  </si>
  <si>
    <t>Chanelle</t>
  </si>
  <si>
    <t>micward@chartwell.com</t>
  </si>
  <si>
    <t>Ward</t>
  </si>
  <si>
    <t>ktherrien@chartwell.com</t>
  </si>
  <si>
    <t>(450) 390-0131 poste</t>
  </si>
  <si>
    <t>Therrien</t>
  </si>
  <si>
    <t>J3A 1G5</t>
  </si>
  <si>
    <t>410, rue Laberge</t>
  </si>
  <si>
    <t>Chartwell résidences pour retraités - Chartwell Le Normandie</t>
  </si>
  <si>
    <t>scounterduguay@chartwell.com</t>
  </si>
  <si>
    <t>(450) 619-8050 poste</t>
  </si>
  <si>
    <t>Counter-Duguay</t>
  </si>
  <si>
    <t>J5R 0R8</t>
  </si>
  <si>
    <t>95, boul. Montcalm Nord</t>
  </si>
  <si>
    <t>Chartwell résidences pour retraités - Chartwell Le Montcalm</t>
  </si>
  <si>
    <t>schenail@chartwell.com</t>
  </si>
  <si>
    <t>Chenail</t>
  </si>
  <si>
    <t>Chartwell résidences pour retraités - Chartwell Le Légende</t>
  </si>
  <si>
    <t>Biron-Villeneuve</t>
  </si>
  <si>
    <t>David</t>
  </si>
  <si>
    <t>Centre d'hébergement de l'Hôtel-Dieu-de-Saint-Hyacinthe</t>
  </si>
  <si>
    <t>Lamer</t>
  </si>
  <si>
    <r>
      <t xml:space="preserve">Les installations d’hébergement intéressées doivent faire parvenir leur formulaire à la Fédération au plus tard le 25 octobre 2024, 16 h </t>
    </r>
    <r>
      <rPr>
        <b/>
        <u/>
        <sz val="12"/>
        <color theme="1"/>
        <rFont val="Calibri"/>
        <family val="2"/>
      </rPr>
      <t>en format Excel</t>
    </r>
    <r>
      <rPr>
        <b/>
        <sz val="12"/>
        <color theme="1"/>
        <rFont val="Calibri"/>
        <family val="2"/>
      </rPr>
      <t>.</t>
    </r>
  </si>
  <si>
    <t>Il est également important de faire parvenir une soumission officielle d'une entreprise québécoise décrivant le matériel demandé.</t>
  </si>
  <si>
    <t>Lignes supplémentaires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</si>
</sst>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9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sz val="11"/>
      <color rgb="FF0000FF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u/>
      <sz val="12"/>
      <color theme="1"/>
      <name val="Calibri"/>
      <family val="2"/>
    </font>
    <font>
      <b/>
      <sz val="12"/>
      <color rgb="FF000000"/>
      <name val="Arial"/>
      <family val="2"/>
      <scheme val="minor"/>
    </font>
    <font>
      <b/>
      <i/>
      <sz val="12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rgb="FF6AA84F"/>
        <bgColor rgb="FF6AA84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14999847407452621"/>
        <bgColor rgb="FF6FA8DC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hair">
        <color rgb="FF999999"/>
      </right>
      <top style="medium">
        <color rgb="FF000000"/>
      </top>
      <bottom style="hair">
        <color rgb="FF999999"/>
      </bottom>
      <diagonal/>
    </border>
    <border>
      <left/>
      <right/>
      <top style="medium">
        <color rgb="FF000000"/>
      </top>
      <bottom style="hair">
        <color rgb="FF999999"/>
      </bottom>
      <diagonal/>
    </border>
    <border>
      <left/>
      <right style="medium">
        <color rgb="FF000000"/>
      </right>
      <top style="medium">
        <color rgb="FF000000"/>
      </top>
      <bottom style="hair">
        <color rgb="FF999999"/>
      </bottom>
      <diagonal/>
    </border>
    <border>
      <left style="medium">
        <color rgb="FF000000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>
      <left/>
      <right/>
      <top style="hair">
        <color rgb="FF999999"/>
      </top>
      <bottom style="hair">
        <color rgb="FF999999"/>
      </bottom>
      <diagonal/>
    </border>
    <border>
      <left/>
      <right style="medium">
        <color rgb="FF000000"/>
      </right>
      <top style="hair">
        <color rgb="FF999999"/>
      </top>
      <bottom style="hair">
        <color rgb="FF999999"/>
      </bottom>
      <diagonal/>
    </border>
    <border>
      <left style="medium">
        <color rgb="FF000000"/>
      </left>
      <right style="hair">
        <color rgb="FF999999"/>
      </right>
      <top style="hair">
        <color rgb="FF999999"/>
      </top>
      <bottom style="medium">
        <color rgb="FF000000"/>
      </bottom>
      <diagonal/>
    </border>
    <border>
      <left/>
      <right/>
      <top style="hair">
        <color rgb="FF999999"/>
      </top>
      <bottom style="medium">
        <color rgb="FF000000"/>
      </bottom>
      <diagonal/>
    </border>
    <border>
      <left/>
      <right style="medium">
        <color rgb="FF000000"/>
      </right>
      <top style="hair">
        <color rgb="FF999999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999999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666666"/>
      </bottom>
      <diagonal/>
    </border>
    <border>
      <left/>
      <right/>
      <top style="medium">
        <color rgb="FF000000"/>
      </top>
      <bottom style="medium">
        <color rgb="FF666666"/>
      </bottom>
      <diagonal/>
    </border>
    <border>
      <left/>
      <right style="medium">
        <color rgb="FF000000"/>
      </right>
      <top style="medium">
        <color rgb="FF000000"/>
      </top>
      <bottom style="medium">
        <color rgb="FF666666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999999"/>
      </left>
      <right style="hair">
        <color rgb="FF999999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666666"/>
      </right>
      <top style="hair">
        <color rgb="FF666666"/>
      </top>
      <bottom style="hair">
        <color rgb="FF666666"/>
      </bottom>
      <diagonal/>
    </border>
    <border>
      <left style="hair">
        <color rgb="FF666666"/>
      </left>
      <right style="hair">
        <color rgb="FF666666"/>
      </right>
      <top style="hair">
        <color rgb="FF666666"/>
      </top>
      <bottom style="hair">
        <color rgb="FF666666"/>
      </bottom>
      <diagonal/>
    </border>
    <border>
      <left style="hair">
        <color rgb="FF666666"/>
      </left>
      <right style="medium">
        <color rgb="FF000000"/>
      </right>
      <top style="hair">
        <color rgb="FF666666"/>
      </top>
      <bottom style="hair">
        <color rgb="FF666666"/>
      </bottom>
      <diagonal/>
    </border>
    <border>
      <left style="medium">
        <color rgb="FF000000"/>
      </left>
      <right style="hair">
        <color rgb="FF666666"/>
      </right>
      <top style="hair">
        <color rgb="FF666666"/>
      </top>
      <bottom style="medium">
        <color rgb="FF000000"/>
      </bottom>
      <diagonal/>
    </border>
    <border>
      <left style="hair">
        <color rgb="FF666666"/>
      </left>
      <right style="hair">
        <color rgb="FF666666"/>
      </right>
      <top style="hair">
        <color rgb="FF666666"/>
      </top>
      <bottom/>
      <diagonal/>
    </border>
    <border>
      <left style="hair">
        <color rgb="FF666666"/>
      </left>
      <right style="medium">
        <color rgb="FF000000"/>
      </right>
      <top style="hair">
        <color rgb="FF666666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999999"/>
      </left>
      <right/>
      <top style="hair">
        <color rgb="FF999999"/>
      </top>
      <bottom style="medium">
        <color rgb="FF000000"/>
      </bottom>
      <diagonal/>
    </border>
    <border>
      <left style="hair">
        <color rgb="FF999999"/>
      </left>
      <right/>
      <top style="hair">
        <color rgb="FF999999"/>
      </top>
      <bottom style="hair">
        <color rgb="FF999999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666666"/>
      </left>
      <right/>
      <top style="hair">
        <color rgb="FF666666"/>
      </top>
      <bottom style="hair">
        <color rgb="FF666666"/>
      </bottom>
      <diagonal/>
    </border>
    <border>
      <left style="hair">
        <color rgb="FF666666"/>
      </left>
      <right/>
      <top style="hair">
        <color rgb="FF666666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rgb="FF666666"/>
      </right>
      <top style="hair">
        <color rgb="FF666666"/>
      </top>
      <bottom style="hair">
        <color rgb="FF666666"/>
      </bottom>
      <diagonal/>
    </border>
    <border>
      <left style="hair">
        <color rgb="FF666666"/>
      </left>
      <right style="medium">
        <color indexed="64"/>
      </right>
      <top style="hair">
        <color rgb="FF666666"/>
      </top>
      <bottom style="hair">
        <color rgb="FF666666"/>
      </bottom>
      <diagonal/>
    </border>
    <border>
      <left style="medium">
        <color indexed="64"/>
      </left>
      <right style="hair">
        <color rgb="FF666666"/>
      </right>
      <top style="hair">
        <color rgb="FF666666"/>
      </top>
      <bottom style="medium">
        <color indexed="64"/>
      </bottom>
      <diagonal/>
    </border>
    <border>
      <left style="hair">
        <color rgb="FF666666"/>
      </left>
      <right style="hair">
        <color rgb="FF666666"/>
      </right>
      <top style="hair">
        <color rgb="FF666666"/>
      </top>
      <bottom style="medium">
        <color indexed="64"/>
      </bottom>
      <diagonal/>
    </border>
    <border>
      <left style="hair">
        <color rgb="FF666666"/>
      </left>
      <right/>
      <top style="hair">
        <color rgb="FF666666"/>
      </top>
      <bottom style="medium">
        <color indexed="64"/>
      </bottom>
      <diagonal/>
    </border>
    <border>
      <left style="hair">
        <color rgb="FF666666"/>
      </left>
      <right style="medium">
        <color indexed="64"/>
      </right>
      <top style="hair">
        <color rgb="FF66666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666666"/>
      </right>
      <top style="medium">
        <color indexed="64"/>
      </top>
      <bottom style="hair">
        <color rgb="FF666666"/>
      </bottom>
      <diagonal/>
    </border>
    <border>
      <left style="hair">
        <color rgb="FF666666"/>
      </left>
      <right style="hair">
        <color rgb="FF666666"/>
      </right>
      <top style="medium">
        <color indexed="64"/>
      </top>
      <bottom style="hair">
        <color rgb="FF666666"/>
      </bottom>
      <diagonal/>
    </border>
    <border>
      <left style="hair">
        <color rgb="FF666666"/>
      </left>
      <right/>
      <top style="medium">
        <color indexed="64"/>
      </top>
      <bottom style="hair">
        <color rgb="FF666666"/>
      </bottom>
      <diagonal/>
    </border>
    <border>
      <left style="hair">
        <color rgb="FF666666"/>
      </left>
      <right style="medium">
        <color indexed="64"/>
      </right>
      <top style="medium">
        <color indexed="64"/>
      </top>
      <bottom style="hair">
        <color rgb="FF666666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40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1" xfId="0" applyFont="1" applyFill="1" applyBorder="1"/>
    <xf numFmtId="0" fontId="1" fillId="2" borderId="4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vertical="top"/>
    </xf>
    <xf numFmtId="0" fontId="7" fillId="2" borderId="7" xfId="0" applyFont="1" applyFill="1" applyBorder="1"/>
    <xf numFmtId="0" fontId="7" fillId="0" borderId="0" xfId="0" applyFont="1"/>
    <xf numFmtId="0" fontId="7" fillId="2" borderId="16" xfId="0" applyFont="1" applyFill="1" applyBorder="1" applyAlignment="1">
      <alignment wrapText="1"/>
    </xf>
    <xf numFmtId="0" fontId="7" fillId="2" borderId="22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6" fillId="3" borderId="25" xfId="0" applyFont="1" applyFill="1" applyBorder="1" applyProtection="1"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8" xfId="0" applyFont="1" applyFill="1" applyBorder="1" applyProtection="1">
      <protection locked="0"/>
    </xf>
    <xf numFmtId="0" fontId="6" fillId="3" borderId="29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/>
    <xf numFmtId="0" fontId="12" fillId="7" borderId="46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49" fontId="12" fillId="7" borderId="47" xfId="0" applyNumberFormat="1" applyFont="1" applyFill="1" applyBorder="1" applyAlignment="1">
      <alignment horizontal="center" vertical="center" wrapText="1"/>
    </xf>
    <xf numFmtId="44" fontId="12" fillId="7" borderId="47" xfId="1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center" wrapText="1"/>
    </xf>
    <xf numFmtId="0" fontId="12" fillId="7" borderId="4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3" borderId="50" xfId="0" applyFont="1" applyFill="1" applyBorder="1" applyAlignment="1" applyProtection="1">
      <alignment horizontal="center"/>
      <protection locked="0"/>
    </xf>
    <xf numFmtId="0" fontId="6" fillId="3" borderId="51" xfId="0" applyFont="1" applyFill="1" applyBorder="1" applyAlignment="1" applyProtection="1">
      <alignment horizontal="center"/>
      <protection locked="0"/>
    </xf>
    <xf numFmtId="0" fontId="15" fillId="8" borderId="0" xfId="0" applyFont="1" applyFill="1"/>
    <xf numFmtId="0" fontId="15" fillId="0" borderId="0" xfId="0" applyFont="1"/>
    <xf numFmtId="0" fontId="5" fillId="0" borderId="39" xfId="0" applyFont="1" applyBorder="1"/>
    <xf numFmtId="0" fontId="5" fillId="0" borderId="45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44" fontId="6" fillId="3" borderId="27" xfId="1" applyFont="1" applyFill="1" applyBorder="1" applyProtection="1">
      <protection locked="0"/>
    </xf>
    <xf numFmtId="44" fontId="6" fillId="3" borderId="30" xfId="1" applyFont="1" applyFill="1" applyBorder="1" applyProtection="1">
      <protection locked="0"/>
    </xf>
    <xf numFmtId="44" fontId="6" fillId="6" borderId="32" xfId="1" applyFont="1" applyFill="1" applyBorder="1"/>
    <xf numFmtId="0" fontId="7" fillId="12" borderId="7" xfId="0" applyFont="1" applyFill="1" applyBorder="1" applyAlignment="1">
      <alignment wrapText="1"/>
    </xf>
    <xf numFmtId="0" fontId="6" fillId="9" borderId="2" xfId="0" applyFont="1" applyFill="1" applyBorder="1" applyAlignment="1" applyProtection="1">
      <alignment horizontal="center"/>
      <protection locked="0"/>
    </xf>
    <xf numFmtId="0" fontId="8" fillId="10" borderId="3" xfId="0" applyFont="1" applyFill="1" applyBorder="1" applyProtection="1">
      <protection locked="0"/>
    </xf>
    <xf numFmtId="0" fontId="6" fillId="9" borderId="5" xfId="0" applyFont="1" applyFill="1" applyBorder="1" applyAlignment="1" applyProtection="1">
      <alignment horizontal="center"/>
      <protection locked="0"/>
    </xf>
    <xf numFmtId="0" fontId="8" fillId="10" borderId="6" xfId="0" applyFont="1" applyFill="1" applyBorder="1" applyProtection="1">
      <protection locked="0"/>
    </xf>
    <xf numFmtId="0" fontId="6" fillId="11" borderId="5" xfId="0" applyFont="1" applyFill="1" applyBorder="1" applyAlignment="1">
      <alignment horizontal="center"/>
    </xf>
    <xf numFmtId="0" fontId="8" fillId="10" borderId="6" xfId="0" applyFont="1" applyFill="1" applyBorder="1"/>
    <xf numFmtId="0" fontId="6" fillId="2" borderId="5" xfId="0" applyFont="1" applyFill="1" applyBorder="1" applyAlignment="1" applyProtection="1">
      <alignment horizontal="center"/>
      <protection locked="0"/>
    </xf>
    <xf numFmtId="0" fontId="8" fillId="0" borderId="6" xfId="0" applyFont="1" applyBorder="1" applyProtection="1">
      <protection locked="0"/>
    </xf>
    <xf numFmtId="0" fontId="6" fillId="2" borderId="5" xfId="0" applyFont="1" applyFill="1" applyBorder="1" applyAlignment="1">
      <alignment horizontal="center" vertical="center"/>
    </xf>
    <xf numFmtId="0" fontId="8" fillId="0" borderId="6" xfId="0" applyFont="1" applyBorder="1"/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8" fillId="0" borderId="9" xfId="0" applyFont="1" applyBorder="1"/>
    <xf numFmtId="0" fontId="6" fillId="2" borderId="2" xfId="0" applyFont="1" applyFill="1" applyBorder="1" applyAlignment="1">
      <alignment horizontal="center"/>
    </xf>
    <xf numFmtId="0" fontId="8" fillId="0" borderId="3" xfId="0" applyFont="1" applyBorder="1"/>
    <xf numFmtId="0" fontId="6" fillId="2" borderId="4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wrapText="1"/>
    </xf>
    <xf numFmtId="0" fontId="8" fillId="0" borderId="20" xfId="0" applyFont="1" applyBorder="1"/>
    <xf numFmtId="0" fontId="8" fillId="0" borderId="21" xfId="0" applyFont="1" applyBorder="1"/>
    <xf numFmtId="0" fontId="9" fillId="4" borderId="33" xfId="0" applyFont="1" applyFill="1" applyBorder="1" applyAlignment="1">
      <alignment horizontal="center" vertical="center" wrapText="1"/>
    </xf>
    <xf numFmtId="0" fontId="8" fillId="0" borderId="34" xfId="0" applyFont="1" applyBorder="1"/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38" xfId="0" applyFont="1" applyBorder="1"/>
    <xf numFmtId="0" fontId="6" fillId="2" borderId="8" xfId="0" applyFont="1" applyFill="1" applyBorder="1" applyAlignment="1" applyProtection="1">
      <alignment horizontal="center"/>
      <protection locked="0"/>
    </xf>
    <xf numFmtId="0" fontId="8" fillId="0" borderId="9" xfId="0" applyFont="1" applyBorder="1" applyProtection="1">
      <protection locked="0"/>
    </xf>
    <xf numFmtId="0" fontId="7" fillId="2" borderId="10" xfId="0" applyFont="1" applyFill="1" applyBorder="1" applyAlignment="1">
      <alignment horizontal="center" wrapText="1"/>
    </xf>
    <xf numFmtId="0" fontId="8" fillId="0" borderId="11" xfId="0" applyFont="1" applyBorder="1"/>
    <xf numFmtId="0" fontId="8" fillId="0" borderId="12" xfId="0" applyFont="1" applyBorder="1"/>
    <xf numFmtId="0" fontId="6" fillId="3" borderId="13" xfId="0" applyFont="1" applyFill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8" fillId="0" borderId="15" xfId="0" applyFont="1" applyBorder="1" applyAlignment="1" applyProtection="1">
      <alignment vertical="top"/>
      <protection locked="0"/>
    </xf>
    <xf numFmtId="0" fontId="6" fillId="9" borderId="17" xfId="0" applyFont="1" applyFill="1" applyBorder="1" applyAlignment="1" applyProtection="1">
      <alignment horizontal="center" vertical="center"/>
      <protection locked="0"/>
    </xf>
    <xf numFmtId="0" fontId="8" fillId="10" borderId="18" xfId="0" applyFont="1" applyFill="1" applyBorder="1" applyProtection="1">
      <protection locked="0"/>
    </xf>
    <xf numFmtId="0" fontId="6" fillId="12" borderId="8" xfId="0" applyFont="1" applyFill="1" applyBorder="1" applyAlignment="1" applyProtection="1">
      <alignment horizontal="center" vertical="center"/>
      <protection locked="0"/>
    </xf>
    <xf numFmtId="0" fontId="8" fillId="10" borderId="9" xfId="0" applyFont="1" applyFill="1" applyBorder="1" applyProtection="1">
      <protection locked="0"/>
    </xf>
    <xf numFmtId="0" fontId="7" fillId="5" borderId="31" xfId="0" applyFont="1" applyFill="1" applyBorder="1" applyAlignment="1">
      <alignment horizontal="center"/>
    </xf>
    <xf numFmtId="0" fontId="7" fillId="5" borderId="52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6" fillId="2" borderId="44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3" borderId="53" xfId="0" applyFont="1" applyFill="1" applyBorder="1" applyProtection="1">
      <protection locked="0"/>
    </xf>
    <xf numFmtId="44" fontId="6" fillId="3" borderId="54" xfId="1" applyFont="1" applyFill="1" applyBorder="1" applyProtection="1">
      <protection locked="0"/>
    </xf>
    <xf numFmtId="0" fontId="6" fillId="3" borderId="55" xfId="0" applyFont="1" applyFill="1" applyBorder="1" applyProtection="1">
      <protection locked="0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44" fontId="6" fillId="3" borderId="58" xfId="1" applyFont="1" applyFill="1" applyBorder="1" applyProtection="1">
      <protection locked="0"/>
    </xf>
    <xf numFmtId="0" fontId="17" fillId="13" borderId="59" xfId="0" applyFont="1" applyFill="1" applyBorder="1"/>
    <xf numFmtId="0" fontId="17" fillId="13" borderId="60" xfId="0" applyFont="1" applyFill="1" applyBorder="1"/>
    <xf numFmtId="0" fontId="17" fillId="13" borderId="61" xfId="0" applyFont="1" applyFill="1" applyBorder="1"/>
    <xf numFmtId="0" fontId="18" fillId="0" borderId="0" xfId="0" applyFont="1"/>
    <xf numFmtId="0" fontId="6" fillId="3" borderId="62" xfId="0" applyFont="1" applyFill="1" applyBorder="1" applyProtection="1">
      <protection locked="0"/>
    </xf>
    <xf numFmtId="0" fontId="6" fillId="3" borderId="63" xfId="0" applyFont="1" applyFill="1" applyBorder="1" applyAlignment="1" applyProtection="1">
      <alignment horizontal="center"/>
      <protection locked="0"/>
    </xf>
    <xf numFmtId="0" fontId="6" fillId="3" borderId="64" xfId="0" applyFont="1" applyFill="1" applyBorder="1" applyAlignment="1" applyProtection="1">
      <alignment horizontal="center"/>
      <protection locked="0"/>
    </xf>
    <xf numFmtId="44" fontId="6" fillId="3" borderId="65" xfId="1" applyFont="1" applyFill="1" applyBorder="1" applyProtection="1">
      <protection locked="0"/>
    </xf>
  </cellXfs>
  <cellStyles count="2">
    <cellStyle name="Monétaire" xfId="1" builtinId="4"/>
    <cellStyle name="Normal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rgb="FF6FA8DC"/>
          <bgColor rgb="FFFF0000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rgb="FF6FA8DC"/>
          <bgColor rgb="FFFF0000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FF0000"/>
        </patternFill>
      </fill>
    </dxf>
    <dxf>
      <fill>
        <patternFill patternType="solid">
          <fgColor rgb="FF6FA8DC"/>
          <bgColor rgb="FFFF0000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colors>
    <mruColors>
      <color rgb="FF69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16" fmlaLink="C2" fmlaRange="ASLIQ" noThreeD="1" sel="0" val="0"/>
</file>

<file path=xl/ctrlProps/ctrlProp2.xml><?xml version="1.0" encoding="utf-8"?>
<formControlPr xmlns="http://schemas.microsoft.com/office/spreadsheetml/2009/9/main" objectType="Drop" dropLines="150" dropStyle="combo" dx="16" fmlaLink="$C$3" fmlaRange="data!$D$3:$D$157" noThreeD="1" sel="0" val="3"/>
</file>

<file path=xl/ctrlProps/ctrlProp3.xml><?xml version="1.0" encoding="utf-8"?>
<formControlPr xmlns="http://schemas.microsoft.com/office/spreadsheetml/2009/9/main" objectType="Drop" dropLines="5" dropStyle="combo" dx="16" fmlaLink="C5" fmlaRange="options" noThreeD="1" sel="0" val="0"/>
</file>

<file path=xl/ctrlProps/ctrlProp4.xml><?xml version="1.0" encoding="utf-8"?>
<formControlPr xmlns="http://schemas.microsoft.com/office/spreadsheetml/2009/9/main" objectType="Drop" dropLines="2" dropStyle="combo" dx="16" fmlaLink="C15" fmlaRange="DONNEES0111!$B$7:$B$8" noThreeD="1" sel="0" val="0"/>
</file>

<file path=xl/ctrlProps/ctrlProp5.xml><?xml version="1.0" encoding="utf-8"?>
<formControlPr xmlns="http://schemas.microsoft.com/office/spreadsheetml/2009/9/main" objectType="Drop" dropLines="2" dropStyle="combo" dx="16" fmlaLink="C16" fmlaRange="DONNEES0111!$A$2:$A$3" noThreeD="1" sel="0" val="0"/>
</file>

<file path=xl/ctrlProps/ctrlProp6.xml><?xml version="1.0" encoding="utf-8"?>
<formControlPr xmlns="http://schemas.microsoft.com/office/spreadsheetml/2009/9/main" objectType="Drop" dropLines="2" dropStyle="combo" dx="16" fmlaLink="C24" fmlaRange="DONNEES0111!$A$38:$A$39" noThreeD="1" sel="0" val="0"/>
</file>

<file path=xl/ctrlProps/ctrlProp7.xml><?xml version="1.0" encoding="utf-8"?>
<formControlPr xmlns="http://schemas.microsoft.com/office/spreadsheetml/2009/9/main" objectType="Drop" dropLines="10" dropStyle="combo" dx="16" fmlaLink="C2" fmlaRange="ASLIQ" noThreeD="1" sel="0" val="0"/>
</file>

<file path=xl/ctrlProps/ctrlProp8.xml><?xml version="1.0" encoding="utf-8"?>
<formControlPr xmlns="http://schemas.microsoft.com/office/spreadsheetml/2009/9/main" objectType="Drop" dropLines="5" dropStyle="combo" dx="16" fmlaLink="C5" fmlaRange="options" noThreeD="1" sel="0" val="0"/>
</file>

<file path=xl/ctrlProps/ctrlProp9.xml><?xml version="1.0" encoding="utf-8"?>
<formControlPr xmlns="http://schemas.microsoft.com/office/spreadsheetml/2009/9/main" objectType="Drop" dropLines="2" dropStyle="combo" dx="16" fmlaLink="C19" fmlaRange="DONNEES0111!$A$38:$A$39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</xdr:row>
          <xdr:rowOff>19050</xdr:rowOff>
        </xdr:from>
        <xdr:to>
          <xdr:col>4</xdr:col>
          <xdr:colOff>523875</xdr:colOff>
          <xdr:row>1</xdr:row>
          <xdr:rowOff>171450</xdr:rowOff>
        </xdr:to>
        <xdr:sp macro="" textlink="">
          <xdr:nvSpPr>
            <xdr:cNvPr id="1031" name="Zone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</xdr:row>
          <xdr:rowOff>9525</xdr:rowOff>
        </xdr:from>
        <xdr:to>
          <xdr:col>4</xdr:col>
          <xdr:colOff>514350</xdr:colOff>
          <xdr:row>2</xdr:row>
          <xdr:rowOff>161925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</xdr:row>
          <xdr:rowOff>19050</xdr:rowOff>
        </xdr:from>
        <xdr:to>
          <xdr:col>4</xdr:col>
          <xdr:colOff>514350</xdr:colOff>
          <xdr:row>4</xdr:row>
          <xdr:rowOff>171450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19050</xdr:rowOff>
        </xdr:from>
        <xdr:to>
          <xdr:col>4</xdr:col>
          <xdr:colOff>504825</xdr:colOff>
          <xdr:row>14</xdr:row>
          <xdr:rowOff>171450</xdr:rowOff>
        </xdr:to>
        <xdr:sp macro="" textlink="">
          <xdr:nvSpPr>
            <xdr:cNvPr id="1036" name="Zone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19050</xdr:rowOff>
        </xdr:from>
        <xdr:to>
          <xdr:col>4</xdr:col>
          <xdr:colOff>504825</xdr:colOff>
          <xdr:row>15</xdr:row>
          <xdr:rowOff>171450</xdr:rowOff>
        </xdr:to>
        <xdr:sp macro="" textlink="">
          <xdr:nvSpPr>
            <xdr:cNvPr id="1037" name="Zone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23</xdr:row>
          <xdr:rowOff>314325</xdr:rowOff>
        </xdr:from>
        <xdr:to>
          <xdr:col>4</xdr:col>
          <xdr:colOff>438150</xdr:colOff>
          <xdr:row>23</xdr:row>
          <xdr:rowOff>466725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</xdr:row>
          <xdr:rowOff>19050</xdr:rowOff>
        </xdr:from>
        <xdr:to>
          <xdr:col>4</xdr:col>
          <xdr:colOff>523875</xdr:colOff>
          <xdr:row>1</xdr:row>
          <xdr:rowOff>171450</xdr:rowOff>
        </xdr:to>
        <xdr:sp macro="" textlink="">
          <xdr:nvSpPr>
            <xdr:cNvPr id="2049" name="Zon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9960B5A-3E7E-4029-B111-1CA7CA5B8D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</xdr:row>
          <xdr:rowOff>19050</xdr:rowOff>
        </xdr:from>
        <xdr:to>
          <xdr:col>4</xdr:col>
          <xdr:colOff>514350</xdr:colOff>
          <xdr:row>4</xdr:row>
          <xdr:rowOff>171450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F7A170B-8696-4221-8556-1629DF27A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314325</xdr:rowOff>
        </xdr:from>
        <xdr:to>
          <xdr:col>4</xdr:col>
          <xdr:colOff>438150</xdr:colOff>
          <xdr:row>18</xdr:row>
          <xdr:rowOff>466725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BD6B2E44-E8DE-471A-BA2D-32DDC102F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qli.org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qli.org/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outlinePr summaryBelow="0" summaryRight="0"/>
  </sheetPr>
  <dimension ref="A1:E1000"/>
  <sheetViews>
    <sheetView showGridLines="0" showZeros="0" zoomScale="106" zoomScaleNormal="106" workbookViewId="0">
      <selection activeCell="C18" sqref="C18:E18"/>
    </sheetView>
  </sheetViews>
  <sheetFormatPr baseColWidth="10" defaultColWidth="12.5703125" defaultRowHeight="15.75" customHeight="1" x14ac:dyDescent="0.2"/>
  <cols>
    <col min="1" max="1" width="2.42578125" customWidth="1"/>
    <col min="2" max="2" width="35.140625" style="27" customWidth="1"/>
    <col min="3" max="3" width="37.7109375" style="27" customWidth="1"/>
    <col min="4" max="4" width="10.42578125" style="27" customWidth="1"/>
    <col min="5" max="5" width="17.28515625" style="27" customWidth="1"/>
    <col min="6" max="6" width="0.85546875" customWidth="1"/>
    <col min="7" max="7" width="4" customWidth="1"/>
    <col min="8" max="8" width="3.5703125" customWidth="1"/>
  </cols>
  <sheetData>
    <row r="1" spans="1:5" ht="3.75" customHeight="1" x14ac:dyDescent="0.25">
      <c r="B1" s="11"/>
      <c r="C1" s="12"/>
      <c r="D1" s="12"/>
      <c r="E1" s="11"/>
    </row>
    <row r="2" spans="1:5" ht="15" x14ac:dyDescent="0.25">
      <c r="B2" s="13" t="s">
        <v>0</v>
      </c>
      <c r="C2" s="47"/>
      <c r="D2" s="47"/>
      <c r="E2" s="48"/>
    </row>
    <row r="3" spans="1:5" ht="15" x14ac:dyDescent="0.25">
      <c r="B3" s="14" t="s">
        <v>1</v>
      </c>
      <c r="C3" s="49"/>
      <c r="D3" s="49"/>
      <c r="E3" s="50"/>
    </row>
    <row r="4" spans="1:5" ht="15" x14ac:dyDescent="0.25">
      <c r="B4" s="14"/>
      <c r="C4" s="51"/>
      <c r="D4" s="51"/>
      <c r="E4" s="52"/>
    </row>
    <row r="5" spans="1:5" ht="15" x14ac:dyDescent="0.25">
      <c r="B5" s="14" t="s">
        <v>2</v>
      </c>
      <c r="C5" s="49"/>
      <c r="D5" s="49"/>
      <c r="E5" s="50"/>
    </row>
    <row r="6" spans="1:5" ht="15" x14ac:dyDescent="0.25">
      <c r="B6" s="14"/>
      <c r="C6" s="53"/>
      <c r="D6" s="53"/>
      <c r="E6" s="54"/>
    </row>
    <row r="7" spans="1:5" ht="33.75" customHeight="1" x14ac:dyDescent="0.2">
      <c r="B7" s="15" t="s">
        <v>3</v>
      </c>
      <c r="C7" s="55" t="str">
        <f>IFERROR(VLOOKUP(C3,data!C2:L150,3,0),"-")</f>
        <v>-</v>
      </c>
      <c r="D7" s="55"/>
      <c r="E7" s="56"/>
    </row>
    <row r="8" spans="1:5" ht="15" x14ac:dyDescent="0.25">
      <c r="B8" s="14" t="s">
        <v>4</v>
      </c>
      <c r="C8" s="57" t="str">
        <f>IFERROR(VLOOKUP(C3,data!C3:L150,4,0),"-")</f>
        <v>-</v>
      </c>
      <c r="D8" s="57"/>
      <c r="E8" s="56"/>
    </row>
    <row r="9" spans="1:5" ht="15" x14ac:dyDescent="0.25">
      <c r="B9" s="16" t="s">
        <v>5</v>
      </c>
      <c r="C9" s="58" t="str">
        <f>IFERROR(VLOOKUP(C3,data!C3:L150,5,0),"-")</f>
        <v>-</v>
      </c>
      <c r="D9" s="58"/>
      <c r="E9" s="59"/>
    </row>
    <row r="10" spans="1:5" ht="15" x14ac:dyDescent="0.25">
      <c r="B10" s="11"/>
      <c r="C10" s="12"/>
      <c r="D10" s="12"/>
      <c r="E10" s="11"/>
    </row>
    <row r="11" spans="1:5" ht="15" x14ac:dyDescent="0.25">
      <c r="B11" s="13" t="s">
        <v>6</v>
      </c>
      <c r="C11" s="60" t="str">
        <f>IFERROR(VLOOKUP(C3,data!C3:L150,6,0),"-")</f>
        <v>-</v>
      </c>
      <c r="D11" s="60"/>
      <c r="E11" s="61"/>
    </row>
    <row r="12" spans="1:5" ht="15" x14ac:dyDescent="0.25">
      <c r="B12" s="14" t="s">
        <v>7</v>
      </c>
      <c r="C12" s="62" t="str">
        <f>IFERROR(VLOOKUP(C3,data!C3:L150,7,0),"-")</f>
        <v>-</v>
      </c>
      <c r="D12" s="57"/>
      <c r="E12" s="63"/>
    </row>
    <row r="13" spans="1:5" thickBot="1" x14ac:dyDescent="0.3">
      <c r="A13" s="1"/>
      <c r="B13" s="16" t="s">
        <v>8</v>
      </c>
      <c r="C13" s="64" t="str">
        <f>IFERROR(VLOOKUP(C3,data!C3:L150,8,0),"-")</f>
        <v>-</v>
      </c>
      <c r="D13" s="58"/>
      <c r="E13" s="65"/>
    </row>
    <row r="14" spans="1:5" thickBot="1" x14ac:dyDescent="0.3">
      <c r="A14" s="1"/>
      <c r="B14" s="17"/>
      <c r="C14" s="12"/>
      <c r="D14" s="12"/>
      <c r="E14" s="11"/>
    </row>
    <row r="15" spans="1:5" ht="15" x14ac:dyDescent="0.25">
      <c r="B15" s="13" t="s">
        <v>1753</v>
      </c>
      <c r="C15" s="47"/>
      <c r="D15" s="47"/>
      <c r="E15" s="48"/>
    </row>
    <row r="16" spans="1:5" ht="15" x14ac:dyDescent="0.25">
      <c r="B16" s="14" t="str">
        <f ca="1">IFERROR(INDIRECT(DONNEES0111!A30,TRUE)," ")</f>
        <v xml:space="preserve"> </v>
      </c>
      <c r="C16" s="53"/>
      <c r="D16" s="53"/>
      <c r="E16" s="54"/>
    </row>
    <row r="17" spans="2:5" ht="15" x14ac:dyDescent="0.25">
      <c r="B17" s="14" t="str">
        <f ca="1">IFERROR(DONNEES0111!A34," ")</f>
        <v xml:space="preserve"> </v>
      </c>
      <c r="C17" s="53"/>
      <c r="D17" s="53"/>
      <c r="E17" s="54"/>
    </row>
    <row r="18" spans="2:5" ht="15" x14ac:dyDescent="0.25">
      <c r="B18" s="14" t="str">
        <f ca="1">IFERROR(DONNEES0111!A35," ")</f>
        <v xml:space="preserve"> </v>
      </c>
      <c r="C18" s="53"/>
      <c r="D18" s="53"/>
      <c r="E18" s="54"/>
    </row>
    <row r="19" spans="2:5" ht="15" x14ac:dyDescent="0.25">
      <c r="B19" s="16" t="str">
        <f ca="1">IFERROR(DONNEES0111!A36," ")</f>
        <v xml:space="preserve"> </v>
      </c>
      <c r="C19" s="75"/>
      <c r="D19" s="75"/>
      <c r="E19" s="76"/>
    </row>
    <row r="20" spans="2:5" ht="15" x14ac:dyDescent="0.25">
      <c r="B20" s="11"/>
      <c r="C20" s="12"/>
      <c r="D20" s="12"/>
      <c r="E20" s="11"/>
    </row>
    <row r="21" spans="2:5" ht="29.25" customHeight="1" x14ac:dyDescent="0.25">
      <c r="B21" s="77" t="s">
        <v>9</v>
      </c>
      <c r="C21" s="78"/>
      <c r="D21" s="78"/>
      <c r="E21" s="79"/>
    </row>
    <row r="22" spans="2:5" ht="130.5" customHeight="1" x14ac:dyDescent="0.2">
      <c r="B22" s="80"/>
      <c r="C22" s="81"/>
      <c r="D22" s="81"/>
      <c r="E22" s="82"/>
    </row>
    <row r="23" spans="2:5" thickBot="1" x14ac:dyDescent="0.3">
      <c r="B23" s="11"/>
      <c r="C23" s="12"/>
      <c r="D23" s="12"/>
      <c r="E23" s="11"/>
    </row>
    <row r="24" spans="2:5" ht="60" customHeight="1" x14ac:dyDescent="0.25">
      <c r="B24" s="18" t="s">
        <v>1754</v>
      </c>
      <c r="C24" s="83"/>
      <c r="D24" s="83"/>
      <c r="E24" s="84"/>
    </row>
    <row r="25" spans="2:5" thickBot="1" x14ac:dyDescent="0.3">
      <c r="B25" s="46" t="str">
        <f>IF(C24=1,"À quel nom doit-il être fait"," ")</f>
        <v xml:space="preserve"> </v>
      </c>
      <c r="C25" s="85"/>
      <c r="D25" s="85"/>
      <c r="E25" s="86"/>
    </row>
    <row r="26" spans="2:5" ht="15" x14ac:dyDescent="0.25">
      <c r="B26" s="11"/>
      <c r="C26" s="12"/>
      <c r="D26" s="12"/>
      <c r="E26" s="11"/>
    </row>
    <row r="27" spans="2:5" ht="33" customHeight="1" x14ac:dyDescent="0.25">
      <c r="B27" s="66" t="s">
        <v>4067</v>
      </c>
      <c r="C27" s="67"/>
      <c r="D27" s="67"/>
      <c r="E27" s="68"/>
    </row>
    <row r="28" spans="2:5" ht="15" x14ac:dyDescent="0.25">
      <c r="B28" s="19" t="s">
        <v>10</v>
      </c>
      <c r="C28" s="20" t="s">
        <v>11</v>
      </c>
      <c r="D28" s="20" t="s">
        <v>1785</v>
      </c>
      <c r="E28" s="21" t="s">
        <v>2504</v>
      </c>
    </row>
    <row r="29" spans="2:5" ht="15" x14ac:dyDescent="0.25">
      <c r="B29" s="22"/>
      <c r="C29" s="23"/>
      <c r="D29" s="35"/>
      <c r="E29" s="43"/>
    </row>
    <row r="30" spans="2:5" ht="15" x14ac:dyDescent="0.25">
      <c r="B30" s="22"/>
      <c r="C30" s="23"/>
      <c r="D30" s="35"/>
      <c r="E30" s="43"/>
    </row>
    <row r="31" spans="2:5" ht="15" x14ac:dyDescent="0.25">
      <c r="B31" s="22"/>
      <c r="C31" s="23"/>
      <c r="D31" s="35"/>
      <c r="E31" s="43"/>
    </row>
    <row r="32" spans="2:5" ht="15" x14ac:dyDescent="0.25">
      <c r="B32" s="22"/>
      <c r="C32" s="23"/>
      <c r="D32" s="35"/>
      <c r="E32" s="43"/>
    </row>
    <row r="33" spans="2:5" ht="15" x14ac:dyDescent="0.25">
      <c r="B33" s="22"/>
      <c r="C33" s="23"/>
      <c r="D33" s="35"/>
      <c r="E33" s="43"/>
    </row>
    <row r="34" spans="2:5" ht="15" x14ac:dyDescent="0.25">
      <c r="B34" s="22"/>
      <c r="C34" s="23"/>
      <c r="D34" s="35"/>
      <c r="E34" s="43"/>
    </row>
    <row r="35" spans="2:5" ht="15" x14ac:dyDescent="0.25">
      <c r="B35" s="22"/>
      <c r="C35" s="23"/>
      <c r="D35" s="35"/>
      <c r="E35" s="43"/>
    </row>
    <row r="36" spans="2:5" ht="15" x14ac:dyDescent="0.25">
      <c r="B36" s="22"/>
      <c r="C36" s="23"/>
      <c r="D36" s="35"/>
      <c r="E36" s="43"/>
    </row>
    <row r="37" spans="2:5" ht="15" x14ac:dyDescent="0.25">
      <c r="B37" s="22"/>
      <c r="C37" s="23"/>
      <c r="D37" s="35"/>
      <c r="E37" s="43"/>
    </row>
    <row r="38" spans="2:5" ht="15" x14ac:dyDescent="0.25">
      <c r="B38" s="22"/>
      <c r="C38" s="23"/>
      <c r="D38" s="35"/>
      <c r="E38" s="43"/>
    </row>
    <row r="39" spans="2:5" ht="15" x14ac:dyDescent="0.25">
      <c r="B39" s="22"/>
      <c r="C39" s="23"/>
      <c r="D39" s="35"/>
      <c r="E39" s="43"/>
    </row>
    <row r="40" spans="2:5" ht="15" x14ac:dyDescent="0.25">
      <c r="B40" s="22"/>
      <c r="C40" s="23"/>
      <c r="D40" s="35"/>
      <c r="E40" s="43"/>
    </row>
    <row r="41" spans="2:5" ht="15" x14ac:dyDescent="0.25">
      <c r="B41" s="22"/>
      <c r="C41" s="23"/>
      <c r="D41" s="35"/>
      <c r="E41" s="43"/>
    </row>
    <row r="42" spans="2:5" ht="15" x14ac:dyDescent="0.25">
      <c r="B42" s="22"/>
      <c r="C42" s="23"/>
      <c r="D42" s="35"/>
      <c r="E42" s="43"/>
    </row>
    <row r="43" spans="2:5" ht="15" x14ac:dyDescent="0.25">
      <c r="B43" s="22"/>
      <c r="C43" s="23"/>
      <c r="D43" s="35"/>
      <c r="E43" s="43"/>
    </row>
    <row r="44" spans="2:5" ht="15" x14ac:dyDescent="0.25">
      <c r="B44" s="22"/>
      <c r="C44" s="23"/>
      <c r="D44" s="35"/>
      <c r="E44" s="43"/>
    </row>
    <row r="45" spans="2:5" ht="15" x14ac:dyDescent="0.25">
      <c r="B45" s="22"/>
      <c r="C45" s="23"/>
      <c r="D45" s="35"/>
      <c r="E45" s="43"/>
    </row>
    <row r="46" spans="2:5" ht="15" x14ac:dyDescent="0.25">
      <c r="B46" s="22"/>
      <c r="C46" s="23"/>
      <c r="D46" s="35"/>
      <c r="E46" s="43"/>
    </row>
    <row r="47" spans="2:5" ht="15" x14ac:dyDescent="0.25">
      <c r="B47" s="22"/>
      <c r="C47" s="23"/>
      <c r="D47" s="35"/>
      <c r="E47" s="43"/>
    </row>
    <row r="48" spans="2:5" ht="15" x14ac:dyDescent="0.25">
      <c r="B48" s="22"/>
      <c r="C48" s="23"/>
      <c r="D48" s="35"/>
      <c r="E48" s="43"/>
    </row>
    <row r="49" spans="2:5" ht="15" x14ac:dyDescent="0.25">
      <c r="B49" s="22"/>
      <c r="C49" s="23"/>
      <c r="D49" s="35"/>
      <c r="E49" s="43"/>
    </row>
    <row r="50" spans="2:5" ht="15" x14ac:dyDescent="0.25">
      <c r="B50" s="22"/>
      <c r="C50" s="23"/>
      <c r="D50" s="35"/>
      <c r="E50" s="43"/>
    </row>
    <row r="51" spans="2:5" ht="15" x14ac:dyDescent="0.25">
      <c r="B51" s="22"/>
      <c r="C51" s="23"/>
      <c r="D51" s="35"/>
      <c r="E51" s="43"/>
    </row>
    <row r="52" spans="2:5" ht="15" x14ac:dyDescent="0.25">
      <c r="B52" s="22"/>
      <c r="C52" s="23"/>
      <c r="D52" s="35"/>
      <c r="E52" s="43"/>
    </row>
    <row r="53" spans="2:5" thickBot="1" x14ac:dyDescent="0.3">
      <c r="B53" s="24"/>
      <c r="C53" s="25"/>
      <c r="D53" s="36"/>
      <c r="E53" s="44"/>
    </row>
    <row r="54" spans="2:5" ht="16.5" thickTop="1" thickBot="1" x14ac:dyDescent="0.3">
      <c r="B54" s="11"/>
      <c r="C54" s="87" t="s">
        <v>12</v>
      </c>
      <c r="D54" s="88"/>
      <c r="E54" s="45">
        <f>SUM(E29:E53)</f>
        <v>0</v>
      </c>
    </row>
    <row r="55" spans="2:5" ht="16.5" thickTop="1" thickBot="1" x14ac:dyDescent="0.3">
      <c r="B55" s="11"/>
      <c r="C55" s="12"/>
      <c r="D55" s="12"/>
      <c r="E55" s="11"/>
    </row>
    <row r="56" spans="2:5" ht="29.25" customHeight="1" x14ac:dyDescent="0.2">
      <c r="B56" s="69" t="s">
        <v>4066</v>
      </c>
      <c r="C56" s="70"/>
      <c r="D56" s="70"/>
      <c r="E56" s="71"/>
    </row>
    <row r="57" spans="2:5" ht="12.75" x14ac:dyDescent="0.2">
      <c r="B57" s="72"/>
      <c r="C57" s="73"/>
      <c r="D57" s="73"/>
      <c r="E57" s="74"/>
    </row>
    <row r="58" spans="2:5" ht="7.5" customHeight="1" x14ac:dyDescent="0.25">
      <c r="B58" s="11"/>
      <c r="C58" s="12"/>
      <c r="D58" s="12"/>
      <c r="E58" s="11"/>
    </row>
    <row r="59" spans="2:5" ht="15" x14ac:dyDescent="0.25">
      <c r="B59" s="11" t="s">
        <v>13</v>
      </c>
      <c r="C59" s="12"/>
      <c r="D59" s="12"/>
      <c r="E59" s="11"/>
    </row>
    <row r="60" spans="2:5" ht="15" x14ac:dyDescent="0.25">
      <c r="B60" s="11" t="s">
        <v>14</v>
      </c>
      <c r="C60" s="12"/>
      <c r="D60" s="12"/>
      <c r="E60" s="11"/>
    </row>
    <row r="61" spans="2:5" ht="15" x14ac:dyDescent="0.25">
      <c r="B61" s="26" t="s">
        <v>1752</v>
      </c>
      <c r="C61" s="12"/>
      <c r="D61" s="12"/>
      <c r="E61" s="11"/>
    </row>
    <row r="62" spans="2:5" ht="15" x14ac:dyDescent="0.25">
      <c r="C62" s="12"/>
      <c r="D62" s="12"/>
      <c r="E62" s="11"/>
    </row>
    <row r="63" spans="2:5" ht="15" x14ac:dyDescent="0.25">
      <c r="B63" s="11"/>
      <c r="C63" s="12"/>
      <c r="D63" s="12"/>
      <c r="E63" s="11"/>
    </row>
    <row r="64" spans="2:5" ht="15" x14ac:dyDescent="0.25">
      <c r="B64" s="11"/>
      <c r="C64" s="12"/>
      <c r="D64" s="12"/>
      <c r="E64" s="11"/>
    </row>
    <row r="65" spans="2:5" ht="15" x14ac:dyDescent="0.25">
      <c r="B65" s="11"/>
      <c r="C65" s="12"/>
      <c r="D65" s="12"/>
      <c r="E65" s="11"/>
    </row>
    <row r="66" spans="2:5" ht="15" x14ac:dyDescent="0.25">
      <c r="B66" s="11"/>
      <c r="C66" s="12"/>
      <c r="D66" s="12"/>
      <c r="E66" s="11"/>
    </row>
    <row r="67" spans="2:5" ht="15" x14ac:dyDescent="0.25">
      <c r="B67" s="11"/>
      <c r="C67" s="12"/>
      <c r="D67" s="12"/>
      <c r="E67" s="11"/>
    </row>
    <row r="68" spans="2:5" ht="15" x14ac:dyDescent="0.25">
      <c r="B68" s="11"/>
      <c r="C68" s="12"/>
      <c r="D68" s="12"/>
      <c r="E68" s="11"/>
    </row>
    <row r="69" spans="2:5" ht="15" x14ac:dyDescent="0.25">
      <c r="B69" s="11"/>
      <c r="C69" s="12"/>
      <c r="D69" s="12"/>
      <c r="E69" s="11"/>
    </row>
    <row r="70" spans="2:5" ht="15" x14ac:dyDescent="0.25">
      <c r="B70" s="11"/>
      <c r="C70" s="12"/>
      <c r="D70" s="12"/>
      <c r="E70" s="11"/>
    </row>
    <row r="71" spans="2:5" ht="15" x14ac:dyDescent="0.25">
      <c r="B71" s="11"/>
      <c r="C71" s="12"/>
      <c r="D71" s="12"/>
      <c r="E71" s="11"/>
    </row>
    <row r="72" spans="2:5" ht="15" x14ac:dyDescent="0.25">
      <c r="B72" s="11"/>
      <c r="C72" s="12"/>
      <c r="D72" s="12"/>
      <c r="E72" s="11"/>
    </row>
    <row r="73" spans="2:5" ht="15" x14ac:dyDescent="0.25">
      <c r="B73" s="11"/>
      <c r="C73" s="12"/>
      <c r="D73" s="12"/>
      <c r="E73" s="11"/>
    </row>
    <row r="74" spans="2:5" ht="15" x14ac:dyDescent="0.25">
      <c r="B74" s="11"/>
      <c r="C74" s="12"/>
      <c r="D74" s="12"/>
      <c r="E74" s="11"/>
    </row>
    <row r="75" spans="2:5" ht="15" x14ac:dyDescent="0.25">
      <c r="B75" s="11"/>
      <c r="C75" s="12"/>
      <c r="D75" s="12"/>
      <c r="E75" s="11"/>
    </row>
    <row r="76" spans="2:5" ht="15" x14ac:dyDescent="0.25">
      <c r="B76" s="11"/>
      <c r="C76" s="12"/>
      <c r="D76" s="12"/>
      <c r="E76" s="11"/>
    </row>
    <row r="77" spans="2:5" ht="15" x14ac:dyDescent="0.25">
      <c r="B77" s="11"/>
      <c r="C77" s="12"/>
      <c r="D77" s="12"/>
      <c r="E77" s="11"/>
    </row>
    <row r="78" spans="2:5" ht="15" x14ac:dyDescent="0.25">
      <c r="B78" s="11"/>
      <c r="C78" s="12"/>
      <c r="D78" s="12"/>
      <c r="E78" s="11"/>
    </row>
    <row r="79" spans="2:5" ht="15" x14ac:dyDescent="0.25">
      <c r="B79" s="11"/>
      <c r="C79" s="12"/>
      <c r="D79" s="12"/>
      <c r="E79" s="11"/>
    </row>
    <row r="80" spans="2:5" ht="15" x14ac:dyDescent="0.25">
      <c r="B80" s="11"/>
      <c r="C80" s="12"/>
      <c r="D80" s="12"/>
      <c r="E80" s="11"/>
    </row>
    <row r="81" spans="2:5" ht="15" x14ac:dyDescent="0.25">
      <c r="B81" s="11"/>
      <c r="C81" s="12"/>
      <c r="D81" s="12"/>
      <c r="E81" s="11"/>
    </row>
    <row r="82" spans="2:5" ht="15" x14ac:dyDescent="0.25">
      <c r="B82" s="11"/>
      <c r="C82" s="12"/>
      <c r="D82" s="12"/>
      <c r="E82" s="11"/>
    </row>
    <row r="83" spans="2:5" ht="15" x14ac:dyDescent="0.25">
      <c r="B83" s="11"/>
      <c r="C83" s="12"/>
      <c r="D83" s="12"/>
      <c r="E83" s="11"/>
    </row>
    <row r="84" spans="2:5" ht="15" x14ac:dyDescent="0.25">
      <c r="B84" s="11"/>
      <c r="C84" s="12"/>
      <c r="D84" s="12"/>
      <c r="E84" s="11"/>
    </row>
    <row r="85" spans="2:5" ht="15" x14ac:dyDescent="0.25">
      <c r="B85" s="11"/>
      <c r="C85" s="12"/>
      <c r="D85" s="12"/>
      <c r="E85" s="11"/>
    </row>
    <row r="86" spans="2:5" ht="15" x14ac:dyDescent="0.25">
      <c r="B86" s="11"/>
      <c r="C86" s="12"/>
      <c r="D86" s="12"/>
      <c r="E86" s="11"/>
    </row>
    <row r="87" spans="2:5" ht="15" x14ac:dyDescent="0.25">
      <c r="B87" s="11"/>
      <c r="C87" s="12"/>
      <c r="D87" s="12"/>
      <c r="E87" s="11"/>
    </row>
    <row r="88" spans="2:5" ht="15" x14ac:dyDescent="0.25">
      <c r="B88" s="11"/>
      <c r="C88" s="12"/>
      <c r="D88" s="12"/>
      <c r="E88" s="11"/>
    </row>
    <row r="89" spans="2:5" ht="15" x14ac:dyDescent="0.25">
      <c r="B89" s="11"/>
      <c r="C89" s="12"/>
      <c r="D89" s="12"/>
      <c r="E89" s="11"/>
    </row>
    <row r="90" spans="2:5" ht="15" x14ac:dyDescent="0.25">
      <c r="B90" s="11"/>
      <c r="C90" s="12"/>
      <c r="D90" s="12"/>
      <c r="E90" s="11"/>
    </row>
    <row r="91" spans="2:5" ht="15" x14ac:dyDescent="0.25">
      <c r="B91" s="11"/>
      <c r="C91" s="12"/>
      <c r="D91" s="12"/>
      <c r="E91" s="11"/>
    </row>
    <row r="92" spans="2:5" ht="15" x14ac:dyDescent="0.25">
      <c r="B92" s="11"/>
      <c r="C92" s="12"/>
      <c r="D92" s="12"/>
      <c r="E92" s="11"/>
    </row>
    <row r="93" spans="2:5" ht="15" x14ac:dyDescent="0.25">
      <c r="B93" s="11"/>
      <c r="C93" s="12"/>
      <c r="D93" s="12"/>
      <c r="E93" s="11"/>
    </row>
    <row r="94" spans="2:5" ht="15" x14ac:dyDescent="0.25">
      <c r="B94" s="11"/>
      <c r="C94" s="12"/>
      <c r="D94" s="12"/>
      <c r="E94" s="11"/>
    </row>
    <row r="95" spans="2:5" ht="15" x14ac:dyDescent="0.25">
      <c r="B95" s="11"/>
      <c r="C95" s="12"/>
      <c r="D95" s="12"/>
      <c r="E95" s="11"/>
    </row>
    <row r="96" spans="2:5" ht="15" x14ac:dyDescent="0.25">
      <c r="B96" s="11"/>
      <c r="C96" s="12"/>
      <c r="D96" s="12"/>
      <c r="E96" s="11"/>
    </row>
    <row r="97" spans="2:5" ht="15" x14ac:dyDescent="0.25">
      <c r="B97" s="11"/>
      <c r="C97" s="12"/>
      <c r="D97" s="12"/>
      <c r="E97" s="11"/>
    </row>
    <row r="98" spans="2:5" ht="15" x14ac:dyDescent="0.25">
      <c r="B98" s="11"/>
      <c r="C98" s="12"/>
      <c r="D98" s="12"/>
      <c r="E98" s="11"/>
    </row>
    <row r="99" spans="2:5" ht="15" x14ac:dyDescent="0.25">
      <c r="B99" s="11"/>
      <c r="C99" s="12"/>
      <c r="D99" s="12"/>
      <c r="E99" s="11"/>
    </row>
    <row r="100" spans="2:5" ht="15" x14ac:dyDescent="0.25">
      <c r="B100" s="11"/>
      <c r="C100" s="12"/>
      <c r="D100" s="12"/>
      <c r="E100" s="11"/>
    </row>
    <row r="101" spans="2:5" ht="15" x14ac:dyDescent="0.25">
      <c r="B101" s="11"/>
      <c r="C101" s="12"/>
      <c r="D101" s="12"/>
      <c r="E101" s="11"/>
    </row>
    <row r="102" spans="2:5" ht="15" x14ac:dyDescent="0.25">
      <c r="B102" s="11"/>
      <c r="C102" s="12"/>
      <c r="D102" s="12"/>
      <c r="E102" s="11"/>
    </row>
    <row r="103" spans="2:5" ht="15" x14ac:dyDescent="0.25">
      <c r="B103" s="11"/>
      <c r="C103" s="12"/>
      <c r="D103" s="12"/>
      <c r="E103" s="11"/>
    </row>
    <row r="104" spans="2:5" ht="15" x14ac:dyDescent="0.25">
      <c r="B104" s="11"/>
      <c r="C104" s="12"/>
      <c r="D104" s="12"/>
      <c r="E104" s="11"/>
    </row>
    <row r="105" spans="2:5" ht="15" x14ac:dyDescent="0.25">
      <c r="B105" s="11"/>
      <c r="C105" s="12"/>
      <c r="D105" s="12"/>
      <c r="E105" s="11"/>
    </row>
    <row r="106" spans="2:5" ht="15" x14ac:dyDescent="0.25">
      <c r="B106" s="11"/>
      <c r="C106" s="12"/>
      <c r="D106" s="12"/>
      <c r="E106" s="11"/>
    </row>
    <row r="107" spans="2:5" ht="15" x14ac:dyDescent="0.25">
      <c r="B107" s="11"/>
      <c r="C107" s="12"/>
      <c r="D107" s="12"/>
      <c r="E107" s="11"/>
    </row>
    <row r="108" spans="2:5" ht="15" x14ac:dyDescent="0.25">
      <c r="B108" s="11"/>
      <c r="C108" s="12"/>
      <c r="D108" s="12"/>
      <c r="E108" s="11"/>
    </row>
    <row r="109" spans="2:5" ht="15" x14ac:dyDescent="0.25">
      <c r="B109" s="11"/>
      <c r="C109" s="12"/>
      <c r="D109" s="12"/>
      <c r="E109" s="11"/>
    </row>
    <row r="110" spans="2:5" ht="15" x14ac:dyDescent="0.25">
      <c r="B110" s="11"/>
      <c r="C110" s="12"/>
      <c r="D110" s="12"/>
      <c r="E110" s="11"/>
    </row>
    <row r="111" spans="2:5" ht="15" x14ac:dyDescent="0.25">
      <c r="B111" s="11"/>
      <c r="C111" s="12"/>
      <c r="D111" s="12"/>
      <c r="E111" s="11"/>
    </row>
    <row r="112" spans="2:5" ht="15" x14ac:dyDescent="0.25">
      <c r="B112" s="11"/>
      <c r="C112" s="12"/>
      <c r="D112" s="12"/>
      <c r="E112" s="11"/>
    </row>
    <row r="113" spans="2:5" ht="15" x14ac:dyDescent="0.25">
      <c r="B113" s="11"/>
      <c r="C113" s="12"/>
      <c r="D113" s="12"/>
      <c r="E113" s="11"/>
    </row>
    <row r="114" spans="2:5" ht="15" x14ac:dyDescent="0.25">
      <c r="B114" s="11"/>
      <c r="C114" s="12"/>
      <c r="D114" s="12"/>
      <c r="E114" s="11"/>
    </row>
    <row r="115" spans="2:5" ht="15" x14ac:dyDescent="0.25">
      <c r="B115" s="11"/>
      <c r="C115" s="12"/>
      <c r="D115" s="12"/>
      <c r="E115" s="11"/>
    </row>
    <row r="116" spans="2:5" ht="15" x14ac:dyDescent="0.25">
      <c r="B116" s="11"/>
      <c r="C116" s="12"/>
      <c r="D116" s="12"/>
      <c r="E116" s="11"/>
    </row>
    <row r="117" spans="2:5" ht="15" x14ac:dyDescent="0.25">
      <c r="B117" s="11"/>
      <c r="C117" s="12"/>
      <c r="D117" s="12"/>
      <c r="E117" s="11"/>
    </row>
    <row r="118" spans="2:5" ht="15" x14ac:dyDescent="0.25">
      <c r="B118" s="11"/>
      <c r="C118" s="12"/>
      <c r="D118" s="12"/>
      <c r="E118" s="11"/>
    </row>
    <row r="119" spans="2:5" ht="15" x14ac:dyDescent="0.25">
      <c r="B119" s="11"/>
      <c r="C119" s="12"/>
      <c r="D119" s="12"/>
      <c r="E119" s="11"/>
    </row>
    <row r="120" spans="2:5" ht="15" x14ac:dyDescent="0.25">
      <c r="B120" s="11"/>
      <c r="C120" s="12"/>
      <c r="D120" s="12"/>
      <c r="E120" s="11"/>
    </row>
    <row r="121" spans="2:5" ht="15" x14ac:dyDescent="0.25">
      <c r="B121" s="11"/>
      <c r="C121" s="12"/>
      <c r="D121" s="12"/>
      <c r="E121" s="11"/>
    </row>
    <row r="122" spans="2:5" ht="15" x14ac:dyDescent="0.25">
      <c r="B122" s="11"/>
      <c r="C122" s="12"/>
      <c r="D122" s="12"/>
      <c r="E122" s="11"/>
    </row>
    <row r="123" spans="2:5" ht="15" x14ac:dyDescent="0.25">
      <c r="B123" s="11"/>
      <c r="C123" s="12"/>
      <c r="D123" s="12"/>
      <c r="E123" s="11"/>
    </row>
    <row r="124" spans="2:5" ht="15" x14ac:dyDescent="0.25">
      <c r="B124" s="11"/>
      <c r="C124" s="12"/>
      <c r="D124" s="12"/>
      <c r="E124" s="11"/>
    </row>
    <row r="125" spans="2:5" ht="15" x14ac:dyDescent="0.25">
      <c r="B125" s="11"/>
      <c r="C125" s="12"/>
      <c r="D125" s="12"/>
      <c r="E125" s="11"/>
    </row>
    <row r="126" spans="2:5" ht="15" x14ac:dyDescent="0.25">
      <c r="B126" s="11"/>
      <c r="C126" s="12"/>
      <c r="D126" s="12"/>
      <c r="E126" s="11"/>
    </row>
    <row r="127" spans="2:5" ht="15" x14ac:dyDescent="0.25">
      <c r="B127" s="11"/>
      <c r="C127" s="12"/>
      <c r="D127" s="12"/>
      <c r="E127" s="11"/>
    </row>
    <row r="128" spans="2:5" ht="15" x14ac:dyDescent="0.25">
      <c r="B128" s="11"/>
      <c r="C128" s="12"/>
      <c r="D128" s="12"/>
      <c r="E128" s="11"/>
    </row>
    <row r="129" spans="2:5" ht="15" x14ac:dyDescent="0.25">
      <c r="B129" s="11"/>
      <c r="C129" s="12"/>
      <c r="D129" s="12"/>
      <c r="E129" s="11"/>
    </row>
    <row r="130" spans="2:5" ht="15" x14ac:dyDescent="0.25">
      <c r="B130" s="11"/>
      <c r="C130" s="12"/>
      <c r="D130" s="12"/>
      <c r="E130" s="11"/>
    </row>
    <row r="131" spans="2:5" ht="15" x14ac:dyDescent="0.25">
      <c r="B131" s="11"/>
      <c r="C131" s="12"/>
      <c r="D131" s="12"/>
      <c r="E131" s="11"/>
    </row>
    <row r="132" spans="2:5" ht="15" x14ac:dyDescent="0.25">
      <c r="B132" s="11"/>
      <c r="C132" s="12"/>
      <c r="D132" s="12"/>
      <c r="E132" s="11"/>
    </row>
    <row r="133" spans="2:5" ht="15" x14ac:dyDescent="0.25">
      <c r="B133" s="11"/>
      <c r="C133" s="12"/>
      <c r="D133" s="12"/>
      <c r="E133" s="11"/>
    </row>
    <row r="134" spans="2:5" ht="15" x14ac:dyDescent="0.25">
      <c r="B134" s="11"/>
      <c r="C134" s="12"/>
      <c r="D134" s="12"/>
      <c r="E134" s="11"/>
    </row>
    <row r="135" spans="2:5" ht="15" x14ac:dyDescent="0.25">
      <c r="B135" s="11"/>
      <c r="C135" s="12"/>
      <c r="D135" s="12"/>
      <c r="E135" s="11"/>
    </row>
    <row r="136" spans="2:5" ht="15" x14ac:dyDescent="0.25">
      <c r="B136" s="11"/>
      <c r="C136" s="12"/>
      <c r="D136" s="12"/>
      <c r="E136" s="11"/>
    </row>
    <row r="137" spans="2:5" ht="15" x14ac:dyDescent="0.25">
      <c r="B137" s="11"/>
      <c r="C137" s="12"/>
      <c r="D137" s="12"/>
      <c r="E137" s="11"/>
    </row>
    <row r="138" spans="2:5" ht="15" x14ac:dyDescent="0.25">
      <c r="B138" s="11"/>
      <c r="C138" s="12"/>
      <c r="D138" s="12"/>
      <c r="E138" s="11"/>
    </row>
    <row r="139" spans="2:5" ht="15" x14ac:dyDescent="0.25">
      <c r="B139" s="11"/>
      <c r="C139" s="12"/>
      <c r="D139" s="12"/>
      <c r="E139" s="11"/>
    </row>
    <row r="140" spans="2:5" ht="15" x14ac:dyDescent="0.25">
      <c r="B140" s="11"/>
      <c r="C140" s="12"/>
      <c r="D140" s="12"/>
      <c r="E140" s="11"/>
    </row>
    <row r="141" spans="2:5" ht="15" x14ac:dyDescent="0.25">
      <c r="B141" s="11"/>
      <c r="C141" s="12"/>
      <c r="D141" s="12"/>
      <c r="E141" s="11"/>
    </row>
    <row r="142" spans="2:5" ht="15" x14ac:dyDescent="0.25">
      <c r="B142" s="11"/>
      <c r="C142" s="12"/>
      <c r="D142" s="12"/>
      <c r="E142" s="11"/>
    </row>
    <row r="143" spans="2:5" ht="15" x14ac:dyDescent="0.25">
      <c r="B143" s="11"/>
      <c r="C143" s="12"/>
      <c r="D143" s="12"/>
      <c r="E143" s="11"/>
    </row>
    <row r="144" spans="2:5" ht="15" x14ac:dyDescent="0.25">
      <c r="B144" s="11"/>
      <c r="C144" s="12"/>
      <c r="D144" s="12"/>
      <c r="E144" s="11"/>
    </row>
    <row r="145" spans="2:5" ht="15" x14ac:dyDescent="0.25">
      <c r="B145" s="11"/>
      <c r="C145" s="12"/>
      <c r="D145" s="12"/>
      <c r="E145" s="11"/>
    </row>
    <row r="146" spans="2:5" ht="15" x14ac:dyDescent="0.25">
      <c r="B146" s="11"/>
      <c r="C146" s="12"/>
      <c r="D146" s="12"/>
      <c r="E146" s="11"/>
    </row>
    <row r="147" spans="2:5" ht="15" x14ac:dyDescent="0.25">
      <c r="B147" s="11"/>
      <c r="C147" s="12"/>
      <c r="D147" s="12"/>
      <c r="E147" s="11"/>
    </row>
    <row r="148" spans="2:5" ht="15" x14ac:dyDescent="0.25">
      <c r="B148" s="11"/>
      <c r="C148" s="12"/>
      <c r="D148" s="12"/>
      <c r="E148" s="11"/>
    </row>
    <row r="149" spans="2:5" ht="15" x14ac:dyDescent="0.25">
      <c r="B149" s="11"/>
      <c r="C149" s="12"/>
      <c r="D149" s="12"/>
      <c r="E149" s="11"/>
    </row>
    <row r="150" spans="2:5" ht="15" x14ac:dyDescent="0.25">
      <c r="B150" s="11"/>
      <c r="C150" s="12"/>
      <c r="D150" s="12"/>
      <c r="E150" s="11"/>
    </row>
    <row r="151" spans="2:5" ht="15" x14ac:dyDescent="0.25">
      <c r="B151" s="11"/>
      <c r="C151" s="12"/>
      <c r="D151" s="12"/>
      <c r="E151" s="11"/>
    </row>
    <row r="152" spans="2:5" ht="15" x14ac:dyDescent="0.25">
      <c r="B152" s="11"/>
      <c r="C152" s="12"/>
      <c r="D152" s="12"/>
      <c r="E152" s="11"/>
    </row>
    <row r="153" spans="2:5" ht="15" x14ac:dyDescent="0.25">
      <c r="B153" s="11"/>
      <c r="C153" s="12"/>
      <c r="D153" s="12"/>
      <c r="E153" s="11"/>
    </row>
    <row r="154" spans="2:5" ht="15" x14ac:dyDescent="0.25">
      <c r="B154" s="11"/>
      <c r="C154" s="12"/>
      <c r="D154" s="12"/>
      <c r="E154" s="11"/>
    </row>
    <row r="155" spans="2:5" ht="15" x14ac:dyDescent="0.25">
      <c r="B155" s="11"/>
      <c r="C155" s="12"/>
      <c r="D155" s="12"/>
      <c r="E155" s="11"/>
    </row>
    <row r="156" spans="2:5" ht="15" x14ac:dyDescent="0.25">
      <c r="B156" s="11"/>
      <c r="C156" s="12"/>
      <c r="D156" s="12"/>
      <c r="E156" s="11"/>
    </row>
    <row r="157" spans="2:5" ht="15" x14ac:dyDescent="0.25">
      <c r="B157" s="11"/>
      <c r="C157" s="12"/>
      <c r="D157" s="12"/>
      <c r="E157" s="11"/>
    </row>
    <row r="158" spans="2:5" ht="15" x14ac:dyDescent="0.25">
      <c r="B158" s="11"/>
      <c r="C158" s="12"/>
      <c r="D158" s="12"/>
      <c r="E158" s="11"/>
    </row>
    <row r="159" spans="2:5" ht="15" x14ac:dyDescent="0.25">
      <c r="B159" s="11"/>
      <c r="C159" s="12"/>
      <c r="D159" s="12"/>
      <c r="E159" s="11"/>
    </row>
    <row r="160" spans="2:5" ht="15" x14ac:dyDescent="0.25">
      <c r="B160" s="11"/>
      <c r="C160" s="12"/>
      <c r="D160" s="12"/>
      <c r="E160" s="11"/>
    </row>
    <row r="161" spans="2:5" ht="15" x14ac:dyDescent="0.25">
      <c r="B161" s="11"/>
      <c r="C161" s="12"/>
      <c r="D161" s="12"/>
      <c r="E161" s="11"/>
    </row>
    <row r="162" spans="2:5" ht="15" x14ac:dyDescent="0.25">
      <c r="B162" s="11"/>
      <c r="C162" s="12"/>
      <c r="D162" s="12"/>
      <c r="E162" s="11"/>
    </row>
    <row r="163" spans="2:5" ht="15" x14ac:dyDescent="0.25">
      <c r="B163" s="11"/>
      <c r="C163" s="12"/>
      <c r="D163" s="12"/>
      <c r="E163" s="11"/>
    </row>
    <row r="164" spans="2:5" ht="15" x14ac:dyDescent="0.25">
      <c r="B164" s="11"/>
      <c r="C164" s="12"/>
      <c r="D164" s="12"/>
      <c r="E164" s="11"/>
    </row>
    <row r="165" spans="2:5" ht="15" x14ac:dyDescent="0.25">
      <c r="B165" s="11"/>
      <c r="C165" s="12"/>
      <c r="D165" s="12"/>
      <c r="E165" s="11"/>
    </row>
    <row r="166" spans="2:5" ht="15" x14ac:dyDescent="0.25">
      <c r="B166" s="11"/>
      <c r="C166" s="12"/>
      <c r="D166" s="12"/>
      <c r="E166" s="11"/>
    </row>
    <row r="167" spans="2:5" ht="15" x14ac:dyDescent="0.25">
      <c r="B167" s="11"/>
      <c r="C167" s="12"/>
      <c r="D167" s="12"/>
      <c r="E167" s="11"/>
    </row>
    <row r="168" spans="2:5" ht="15" x14ac:dyDescent="0.25">
      <c r="B168" s="11"/>
      <c r="C168" s="12"/>
      <c r="D168" s="12"/>
      <c r="E168" s="11"/>
    </row>
    <row r="169" spans="2:5" ht="15" x14ac:dyDescent="0.25">
      <c r="B169" s="11"/>
      <c r="C169" s="12"/>
      <c r="D169" s="12"/>
      <c r="E169" s="11"/>
    </row>
    <row r="170" spans="2:5" ht="15" x14ac:dyDescent="0.25">
      <c r="B170" s="11"/>
      <c r="C170" s="12"/>
      <c r="D170" s="12"/>
      <c r="E170" s="11"/>
    </row>
    <row r="171" spans="2:5" ht="15" x14ac:dyDescent="0.25">
      <c r="B171" s="11"/>
      <c r="C171" s="12"/>
      <c r="D171" s="12"/>
      <c r="E171" s="11"/>
    </row>
    <row r="172" spans="2:5" ht="15" x14ac:dyDescent="0.25">
      <c r="B172" s="11"/>
      <c r="C172" s="12"/>
      <c r="D172" s="12"/>
      <c r="E172" s="11"/>
    </row>
    <row r="173" spans="2:5" ht="15" x14ac:dyDescent="0.25">
      <c r="B173" s="11"/>
      <c r="C173" s="12"/>
      <c r="D173" s="12"/>
      <c r="E173" s="11"/>
    </row>
    <row r="174" spans="2:5" ht="15" x14ac:dyDescent="0.25">
      <c r="B174" s="11"/>
      <c r="C174" s="12"/>
      <c r="D174" s="12"/>
      <c r="E174" s="11"/>
    </row>
    <row r="175" spans="2:5" ht="15" x14ac:dyDescent="0.25">
      <c r="B175" s="11"/>
      <c r="C175" s="12"/>
      <c r="D175" s="12"/>
      <c r="E175" s="11"/>
    </row>
    <row r="176" spans="2:5" ht="15" x14ac:dyDescent="0.25">
      <c r="B176" s="11"/>
      <c r="C176" s="12"/>
      <c r="D176" s="12"/>
      <c r="E176" s="11"/>
    </row>
    <row r="177" spans="2:5" ht="15" x14ac:dyDescent="0.25">
      <c r="B177" s="11"/>
      <c r="C177" s="12"/>
      <c r="D177" s="12"/>
      <c r="E177" s="11"/>
    </row>
    <row r="178" spans="2:5" ht="15" x14ac:dyDescent="0.25">
      <c r="B178" s="11"/>
      <c r="C178" s="12"/>
      <c r="D178" s="12"/>
      <c r="E178" s="11"/>
    </row>
    <row r="179" spans="2:5" ht="15" x14ac:dyDescent="0.25">
      <c r="B179" s="11"/>
      <c r="C179" s="12"/>
      <c r="D179" s="12"/>
      <c r="E179" s="11"/>
    </row>
    <row r="180" spans="2:5" ht="15" x14ac:dyDescent="0.25">
      <c r="B180" s="11"/>
      <c r="C180" s="12"/>
      <c r="D180" s="12"/>
      <c r="E180" s="11"/>
    </row>
    <row r="181" spans="2:5" ht="15" x14ac:dyDescent="0.25">
      <c r="B181" s="11"/>
      <c r="C181" s="12"/>
      <c r="D181" s="12"/>
      <c r="E181" s="11"/>
    </row>
    <row r="182" spans="2:5" ht="15" x14ac:dyDescent="0.25">
      <c r="B182" s="11"/>
      <c r="C182" s="12"/>
      <c r="D182" s="12"/>
      <c r="E182" s="11"/>
    </row>
    <row r="183" spans="2:5" ht="15" x14ac:dyDescent="0.25">
      <c r="B183" s="11"/>
      <c r="C183" s="12"/>
      <c r="D183" s="12"/>
      <c r="E183" s="11"/>
    </row>
    <row r="184" spans="2:5" ht="15" x14ac:dyDescent="0.25">
      <c r="B184" s="11"/>
      <c r="C184" s="12"/>
      <c r="D184" s="12"/>
      <c r="E184" s="11"/>
    </row>
    <row r="185" spans="2:5" ht="15" x14ac:dyDescent="0.25">
      <c r="B185" s="11"/>
      <c r="C185" s="12"/>
      <c r="D185" s="12"/>
      <c r="E185" s="11"/>
    </row>
    <row r="186" spans="2:5" ht="15" x14ac:dyDescent="0.25">
      <c r="B186" s="11"/>
      <c r="C186" s="12"/>
      <c r="D186" s="12"/>
      <c r="E186" s="11"/>
    </row>
    <row r="187" spans="2:5" ht="15" x14ac:dyDescent="0.25">
      <c r="B187" s="11"/>
      <c r="C187" s="12"/>
      <c r="D187" s="12"/>
      <c r="E187" s="11"/>
    </row>
    <row r="188" spans="2:5" ht="15" x14ac:dyDescent="0.25">
      <c r="B188" s="11"/>
      <c r="C188" s="12"/>
      <c r="D188" s="12"/>
      <c r="E188" s="11"/>
    </row>
    <row r="189" spans="2:5" ht="15" x14ac:dyDescent="0.25">
      <c r="B189" s="11"/>
      <c r="C189" s="12"/>
      <c r="D189" s="12"/>
      <c r="E189" s="11"/>
    </row>
    <row r="190" spans="2:5" ht="15" x14ac:dyDescent="0.25">
      <c r="B190" s="11"/>
      <c r="C190" s="12"/>
      <c r="D190" s="12"/>
      <c r="E190" s="11"/>
    </row>
    <row r="191" spans="2:5" ht="15" x14ac:dyDescent="0.25">
      <c r="B191" s="11"/>
      <c r="C191" s="12"/>
      <c r="D191" s="12"/>
      <c r="E191" s="11"/>
    </row>
    <row r="192" spans="2:5" ht="15" x14ac:dyDescent="0.25">
      <c r="B192" s="11"/>
      <c r="C192" s="12"/>
      <c r="D192" s="12"/>
      <c r="E192" s="11"/>
    </row>
    <row r="193" spans="2:5" ht="15" x14ac:dyDescent="0.25">
      <c r="B193" s="11"/>
      <c r="C193" s="12"/>
      <c r="D193" s="12"/>
      <c r="E193" s="11"/>
    </row>
    <row r="194" spans="2:5" ht="15" x14ac:dyDescent="0.25">
      <c r="B194" s="11"/>
      <c r="C194" s="12"/>
      <c r="D194" s="12"/>
      <c r="E194" s="11"/>
    </row>
    <row r="195" spans="2:5" ht="15" x14ac:dyDescent="0.25">
      <c r="B195" s="11"/>
      <c r="C195" s="12"/>
      <c r="D195" s="12"/>
      <c r="E195" s="11"/>
    </row>
    <row r="196" spans="2:5" ht="15" x14ac:dyDescent="0.25">
      <c r="B196" s="11"/>
      <c r="C196" s="12"/>
      <c r="D196" s="12"/>
      <c r="E196" s="11"/>
    </row>
    <row r="197" spans="2:5" ht="15" x14ac:dyDescent="0.25">
      <c r="B197" s="11"/>
      <c r="C197" s="12"/>
      <c r="D197" s="12"/>
      <c r="E197" s="11"/>
    </row>
    <row r="198" spans="2:5" ht="15" x14ac:dyDescent="0.25">
      <c r="B198" s="11"/>
      <c r="C198" s="12"/>
      <c r="D198" s="12"/>
      <c r="E198" s="11"/>
    </row>
    <row r="199" spans="2:5" ht="15" x14ac:dyDescent="0.25">
      <c r="B199" s="11"/>
      <c r="C199" s="12"/>
      <c r="D199" s="12"/>
      <c r="E199" s="11"/>
    </row>
    <row r="200" spans="2:5" ht="15" x14ac:dyDescent="0.25">
      <c r="B200" s="11"/>
      <c r="C200" s="12"/>
      <c r="D200" s="12"/>
      <c r="E200" s="11"/>
    </row>
    <row r="201" spans="2:5" ht="15" x14ac:dyDescent="0.25">
      <c r="B201" s="11"/>
      <c r="C201" s="12"/>
      <c r="D201" s="12"/>
      <c r="E201" s="11"/>
    </row>
    <row r="202" spans="2:5" ht="15" x14ac:dyDescent="0.25">
      <c r="B202" s="11"/>
      <c r="C202" s="12"/>
      <c r="D202" s="12"/>
      <c r="E202" s="11"/>
    </row>
    <row r="203" spans="2:5" ht="15" x14ac:dyDescent="0.25">
      <c r="B203" s="11"/>
      <c r="C203" s="12"/>
      <c r="D203" s="12"/>
      <c r="E203" s="11"/>
    </row>
    <row r="204" spans="2:5" ht="15" x14ac:dyDescent="0.25">
      <c r="B204" s="11"/>
      <c r="C204" s="12"/>
      <c r="D204" s="12"/>
      <c r="E204" s="11"/>
    </row>
    <row r="205" spans="2:5" ht="15" x14ac:dyDescent="0.25">
      <c r="B205" s="11"/>
      <c r="C205" s="12"/>
      <c r="D205" s="12"/>
      <c r="E205" s="11"/>
    </row>
    <row r="206" spans="2:5" ht="15" x14ac:dyDescent="0.25">
      <c r="B206" s="11"/>
      <c r="C206" s="12"/>
      <c r="D206" s="12"/>
      <c r="E206" s="11"/>
    </row>
    <row r="207" spans="2:5" ht="15" x14ac:dyDescent="0.25">
      <c r="B207" s="11"/>
      <c r="C207" s="12"/>
      <c r="D207" s="12"/>
      <c r="E207" s="11"/>
    </row>
    <row r="208" spans="2:5" ht="15" x14ac:dyDescent="0.25">
      <c r="B208" s="11"/>
      <c r="C208" s="12"/>
      <c r="D208" s="12"/>
      <c r="E208" s="11"/>
    </row>
    <row r="209" spans="2:5" ht="15" x14ac:dyDescent="0.25">
      <c r="B209" s="11"/>
      <c r="C209" s="12"/>
      <c r="D209" s="12"/>
      <c r="E209" s="11"/>
    </row>
    <row r="210" spans="2:5" ht="15" x14ac:dyDescent="0.25">
      <c r="B210" s="11"/>
      <c r="C210" s="12"/>
      <c r="D210" s="12"/>
      <c r="E210" s="11"/>
    </row>
    <row r="211" spans="2:5" ht="15" x14ac:dyDescent="0.25">
      <c r="B211" s="11"/>
      <c r="C211" s="12"/>
      <c r="D211" s="12"/>
      <c r="E211" s="11"/>
    </row>
    <row r="212" spans="2:5" ht="15" x14ac:dyDescent="0.25">
      <c r="B212" s="11"/>
      <c r="C212" s="12"/>
      <c r="D212" s="12"/>
      <c r="E212" s="11"/>
    </row>
    <row r="213" spans="2:5" ht="15" x14ac:dyDescent="0.25">
      <c r="B213" s="11"/>
      <c r="C213" s="12"/>
      <c r="D213" s="12"/>
      <c r="E213" s="11"/>
    </row>
    <row r="214" spans="2:5" ht="15" x14ac:dyDescent="0.25">
      <c r="B214" s="11"/>
      <c r="C214" s="12"/>
      <c r="D214" s="12"/>
      <c r="E214" s="11"/>
    </row>
    <row r="215" spans="2:5" ht="15" x14ac:dyDescent="0.25">
      <c r="B215" s="11"/>
      <c r="C215" s="12"/>
      <c r="D215" s="12"/>
      <c r="E215" s="11"/>
    </row>
    <row r="216" spans="2:5" ht="15" x14ac:dyDescent="0.25">
      <c r="B216" s="11"/>
      <c r="C216" s="12"/>
      <c r="D216" s="12"/>
      <c r="E216" s="11"/>
    </row>
    <row r="217" spans="2:5" ht="15" x14ac:dyDescent="0.25">
      <c r="B217" s="11"/>
      <c r="C217" s="12"/>
      <c r="D217" s="12"/>
      <c r="E217" s="11"/>
    </row>
    <row r="218" spans="2:5" ht="15" x14ac:dyDescent="0.25">
      <c r="B218" s="11"/>
      <c r="C218" s="12"/>
      <c r="D218" s="12"/>
      <c r="E218" s="11"/>
    </row>
    <row r="219" spans="2:5" ht="15" x14ac:dyDescent="0.25">
      <c r="B219" s="11"/>
      <c r="C219" s="12"/>
      <c r="D219" s="12"/>
      <c r="E219" s="11"/>
    </row>
    <row r="220" spans="2:5" ht="15" x14ac:dyDescent="0.25">
      <c r="B220" s="11"/>
      <c r="C220" s="12"/>
      <c r="D220" s="12"/>
      <c r="E220" s="11"/>
    </row>
    <row r="221" spans="2:5" ht="15" x14ac:dyDescent="0.25">
      <c r="B221" s="11"/>
      <c r="C221" s="12"/>
      <c r="D221" s="12"/>
      <c r="E221" s="11"/>
    </row>
    <row r="222" spans="2:5" ht="15" x14ac:dyDescent="0.25">
      <c r="B222" s="11"/>
      <c r="C222" s="12"/>
      <c r="D222" s="12"/>
      <c r="E222" s="11"/>
    </row>
    <row r="223" spans="2:5" ht="15" x14ac:dyDescent="0.25">
      <c r="B223" s="11"/>
      <c r="C223" s="12"/>
      <c r="D223" s="12"/>
      <c r="E223" s="11"/>
    </row>
    <row r="224" spans="2:5" ht="15" x14ac:dyDescent="0.25">
      <c r="B224" s="11"/>
      <c r="C224" s="12"/>
      <c r="D224" s="12"/>
      <c r="E224" s="11"/>
    </row>
    <row r="225" spans="2:5" ht="15" x14ac:dyDescent="0.25">
      <c r="B225" s="11"/>
      <c r="C225" s="12"/>
      <c r="D225" s="12"/>
      <c r="E225" s="11"/>
    </row>
    <row r="226" spans="2:5" ht="15" x14ac:dyDescent="0.25">
      <c r="B226" s="11"/>
      <c r="C226" s="12"/>
      <c r="D226" s="12"/>
      <c r="E226" s="11"/>
    </row>
    <row r="227" spans="2:5" ht="15" x14ac:dyDescent="0.25">
      <c r="B227" s="11"/>
      <c r="C227" s="12"/>
      <c r="D227" s="12"/>
      <c r="E227" s="11"/>
    </row>
    <row r="228" spans="2:5" ht="15" x14ac:dyDescent="0.25">
      <c r="B228" s="11"/>
      <c r="C228" s="12"/>
      <c r="D228" s="12"/>
      <c r="E228" s="11"/>
    </row>
    <row r="229" spans="2:5" ht="15" x14ac:dyDescent="0.25">
      <c r="B229" s="11"/>
      <c r="C229" s="12"/>
      <c r="D229" s="12"/>
      <c r="E229" s="11"/>
    </row>
    <row r="230" spans="2:5" ht="15" x14ac:dyDescent="0.25">
      <c r="B230" s="11"/>
      <c r="C230" s="12"/>
      <c r="D230" s="12"/>
      <c r="E230" s="11"/>
    </row>
    <row r="231" spans="2:5" ht="15" x14ac:dyDescent="0.25">
      <c r="B231" s="11"/>
      <c r="C231" s="12"/>
      <c r="D231" s="12"/>
      <c r="E231" s="11"/>
    </row>
    <row r="232" spans="2:5" ht="15" x14ac:dyDescent="0.25">
      <c r="B232" s="11"/>
      <c r="C232" s="12"/>
      <c r="D232" s="12"/>
      <c r="E232" s="11"/>
    </row>
    <row r="233" spans="2:5" ht="15" x14ac:dyDescent="0.25">
      <c r="B233" s="11"/>
      <c r="C233" s="12"/>
      <c r="D233" s="12"/>
      <c r="E233" s="11"/>
    </row>
    <row r="234" spans="2:5" ht="15" x14ac:dyDescent="0.25">
      <c r="B234" s="11"/>
      <c r="C234" s="12"/>
      <c r="D234" s="12"/>
      <c r="E234" s="11"/>
    </row>
    <row r="235" spans="2:5" ht="15" x14ac:dyDescent="0.25">
      <c r="B235" s="11"/>
      <c r="C235" s="12"/>
      <c r="D235" s="12"/>
      <c r="E235" s="11"/>
    </row>
    <row r="236" spans="2:5" ht="15" x14ac:dyDescent="0.25">
      <c r="B236" s="11"/>
      <c r="C236" s="12"/>
      <c r="D236" s="12"/>
      <c r="E236" s="11"/>
    </row>
    <row r="237" spans="2:5" ht="15" x14ac:dyDescent="0.25">
      <c r="B237" s="11"/>
      <c r="C237" s="12"/>
      <c r="D237" s="12"/>
      <c r="E237" s="11"/>
    </row>
    <row r="238" spans="2:5" ht="15" x14ac:dyDescent="0.25">
      <c r="B238" s="11"/>
      <c r="C238" s="12"/>
      <c r="D238" s="12"/>
      <c r="E238" s="11"/>
    </row>
    <row r="239" spans="2:5" ht="15" x14ac:dyDescent="0.25">
      <c r="B239" s="11"/>
      <c r="C239" s="12"/>
      <c r="D239" s="12"/>
      <c r="E239" s="11"/>
    </row>
    <row r="240" spans="2:5" ht="15" x14ac:dyDescent="0.25">
      <c r="B240" s="11"/>
      <c r="C240" s="12"/>
      <c r="D240" s="12"/>
      <c r="E240" s="11"/>
    </row>
    <row r="241" spans="2:5" ht="15" x14ac:dyDescent="0.25">
      <c r="B241" s="11"/>
      <c r="C241" s="12"/>
      <c r="D241" s="12"/>
      <c r="E241" s="11"/>
    </row>
    <row r="242" spans="2:5" ht="15" x14ac:dyDescent="0.25">
      <c r="B242" s="11"/>
      <c r="C242" s="12"/>
      <c r="D242" s="12"/>
      <c r="E242" s="11"/>
    </row>
    <row r="243" spans="2:5" ht="15" x14ac:dyDescent="0.25">
      <c r="B243" s="11"/>
      <c r="C243" s="12"/>
      <c r="D243" s="12"/>
      <c r="E243" s="11"/>
    </row>
    <row r="244" spans="2:5" ht="15" x14ac:dyDescent="0.25">
      <c r="B244" s="11"/>
      <c r="C244" s="12"/>
      <c r="D244" s="12"/>
      <c r="E244" s="11"/>
    </row>
    <row r="245" spans="2:5" ht="15" x14ac:dyDescent="0.25">
      <c r="B245" s="11"/>
      <c r="C245" s="12"/>
      <c r="D245" s="12"/>
      <c r="E245" s="11"/>
    </row>
    <row r="246" spans="2:5" ht="15" x14ac:dyDescent="0.25">
      <c r="B246" s="11"/>
      <c r="C246" s="12"/>
      <c r="D246" s="12"/>
      <c r="E246" s="11"/>
    </row>
    <row r="247" spans="2:5" ht="15" x14ac:dyDescent="0.25">
      <c r="B247" s="11"/>
      <c r="C247" s="12"/>
      <c r="D247" s="12"/>
      <c r="E247" s="11"/>
    </row>
    <row r="248" spans="2:5" ht="15" x14ac:dyDescent="0.25">
      <c r="B248" s="11"/>
      <c r="C248" s="12"/>
      <c r="D248" s="12"/>
      <c r="E248" s="11"/>
    </row>
    <row r="249" spans="2:5" ht="15" x14ac:dyDescent="0.25">
      <c r="B249" s="11"/>
      <c r="C249" s="12"/>
      <c r="D249" s="12"/>
      <c r="E249" s="11"/>
    </row>
    <row r="250" spans="2:5" ht="15" x14ac:dyDescent="0.25">
      <c r="B250" s="11"/>
      <c r="C250" s="12"/>
      <c r="D250" s="12"/>
      <c r="E250" s="11"/>
    </row>
    <row r="251" spans="2:5" ht="15" x14ac:dyDescent="0.25">
      <c r="B251" s="11"/>
      <c r="C251" s="12"/>
      <c r="D251" s="12"/>
      <c r="E251" s="11"/>
    </row>
    <row r="252" spans="2:5" ht="15" x14ac:dyDescent="0.25">
      <c r="B252" s="11"/>
      <c r="C252" s="12"/>
      <c r="D252" s="12"/>
      <c r="E252" s="11"/>
    </row>
    <row r="253" spans="2:5" ht="15" x14ac:dyDescent="0.25">
      <c r="B253" s="11"/>
      <c r="C253" s="12"/>
      <c r="D253" s="12"/>
      <c r="E253" s="11"/>
    </row>
    <row r="254" spans="2:5" ht="15" x14ac:dyDescent="0.25">
      <c r="B254" s="11"/>
      <c r="C254" s="12"/>
      <c r="D254" s="12"/>
      <c r="E254" s="11"/>
    </row>
    <row r="255" spans="2:5" ht="15" x14ac:dyDescent="0.25">
      <c r="B255" s="11"/>
      <c r="C255" s="12"/>
      <c r="D255" s="12"/>
      <c r="E255" s="11"/>
    </row>
    <row r="256" spans="2:5" ht="15" x14ac:dyDescent="0.25">
      <c r="B256" s="11"/>
      <c r="C256" s="12"/>
      <c r="D256" s="12"/>
      <c r="E256" s="11"/>
    </row>
    <row r="257" spans="2:5" ht="15" x14ac:dyDescent="0.25">
      <c r="B257" s="11"/>
      <c r="C257" s="12"/>
      <c r="D257" s="12"/>
      <c r="E257" s="11"/>
    </row>
    <row r="258" spans="2:5" ht="15" x14ac:dyDescent="0.25">
      <c r="B258" s="11"/>
      <c r="C258" s="12"/>
      <c r="D258" s="12"/>
      <c r="E258" s="11"/>
    </row>
    <row r="259" spans="2:5" ht="15" x14ac:dyDescent="0.25">
      <c r="B259" s="11"/>
      <c r="C259" s="12"/>
      <c r="D259" s="12"/>
      <c r="E259" s="11"/>
    </row>
    <row r="260" spans="2:5" ht="15" x14ac:dyDescent="0.25">
      <c r="B260" s="11"/>
      <c r="C260" s="12"/>
      <c r="D260" s="12"/>
      <c r="E260" s="11"/>
    </row>
    <row r="261" spans="2:5" ht="15" x14ac:dyDescent="0.25">
      <c r="B261" s="11"/>
      <c r="C261" s="12"/>
      <c r="D261" s="12"/>
      <c r="E261" s="11"/>
    </row>
    <row r="262" spans="2:5" ht="15" x14ac:dyDescent="0.25">
      <c r="B262" s="11"/>
      <c r="C262" s="12"/>
      <c r="D262" s="12"/>
      <c r="E262" s="11"/>
    </row>
    <row r="263" spans="2:5" ht="15" x14ac:dyDescent="0.25">
      <c r="B263" s="11"/>
      <c r="C263" s="12"/>
      <c r="D263" s="12"/>
      <c r="E263" s="11"/>
    </row>
    <row r="264" spans="2:5" ht="15" x14ac:dyDescent="0.25">
      <c r="B264" s="11"/>
      <c r="C264" s="12"/>
      <c r="D264" s="12"/>
      <c r="E264" s="11"/>
    </row>
    <row r="265" spans="2:5" ht="15" x14ac:dyDescent="0.25">
      <c r="B265" s="11"/>
      <c r="C265" s="12"/>
      <c r="D265" s="12"/>
      <c r="E265" s="11"/>
    </row>
    <row r="266" spans="2:5" ht="15" x14ac:dyDescent="0.25">
      <c r="B266" s="11"/>
      <c r="C266" s="12"/>
      <c r="D266" s="12"/>
      <c r="E266" s="11"/>
    </row>
    <row r="267" spans="2:5" ht="15" x14ac:dyDescent="0.25">
      <c r="B267" s="11"/>
      <c r="C267" s="12"/>
      <c r="D267" s="12"/>
      <c r="E267" s="11"/>
    </row>
    <row r="268" spans="2:5" ht="15" x14ac:dyDescent="0.25">
      <c r="B268" s="11"/>
      <c r="C268" s="12"/>
      <c r="D268" s="12"/>
      <c r="E268" s="11"/>
    </row>
    <row r="269" spans="2:5" ht="15" x14ac:dyDescent="0.25">
      <c r="B269" s="11"/>
      <c r="C269" s="12"/>
      <c r="D269" s="12"/>
      <c r="E269" s="11"/>
    </row>
    <row r="270" spans="2:5" ht="15" x14ac:dyDescent="0.25">
      <c r="B270" s="11"/>
      <c r="C270" s="12"/>
      <c r="D270" s="12"/>
      <c r="E270" s="11"/>
    </row>
    <row r="271" spans="2:5" ht="15" x14ac:dyDescent="0.25">
      <c r="B271" s="11"/>
      <c r="C271" s="12"/>
      <c r="D271" s="12"/>
      <c r="E271" s="11"/>
    </row>
    <row r="272" spans="2:5" ht="15" x14ac:dyDescent="0.25">
      <c r="B272" s="11"/>
      <c r="C272" s="12"/>
      <c r="D272" s="12"/>
      <c r="E272" s="11"/>
    </row>
    <row r="273" spans="2:5" ht="15" x14ac:dyDescent="0.25">
      <c r="B273" s="11"/>
      <c r="C273" s="12"/>
      <c r="D273" s="12"/>
      <c r="E273" s="11"/>
    </row>
    <row r="274" spans="2:5" ht="15" x14ac:dyDescent="0.25">
      <c r="B274" s="11"/>
      <c r="C274" s="12"/>
      <c r="D274" s="12"/>
      <c r="E274" s="11"/>
    </row>
    <row r="275" spans="2:5" ht="15" x14ac:dyDescent="0.25">
      <c r="B275" s="11"/>
      <c r="C275" s="12"/>
      <c r="D275" s="12"/>
      <c r="E275" s="11"/>
    </row>
    <row r="276" spans="2:5" ht="15" x14ac:dyDescent="0.25">
      <c r="B276" s="11"/>
      <c r="C276" s="12"/>
      <c r="D276" s="12"/>
      <c r="E276" s="11"/>
    </row>
    <row r="277" spans="2:5" ht="15" x14ac:dyDescent="0.25">
      <c r="B277" s="11"/>
      <c r="C277" s="12"/>
      <c r="D277" s="12"/>
      <c r="E277" s="11"/>
    </row>
    <row r="278" spans="2:5" ht="15" x14ac:dyDescent="0.25">
      <c r="B278" s="11"/>
      <c r="C278" s="12"/>
      <c r="D278" s="12"/>
      <c r="E278" s="11"/>
    </row>
    <row r="279" spans="2:5" ht="15" x14ac:dyDescent="0.25">
      <c r="B279" s="11"/>
      <c r="C279" s="12"/>
      <c r="D279" s="12"/>
      <c r="E279" s="11"/>
    </row>
    <row r="280" spans="2:5" ht="15" x14ac:dyDescent="0.25">
      <c r="B280" s="11"/>
      <c r="C280" s="12"/>
      <c r="D280" s="12"/>
      <c r="E280" s="11"/>
    </row>
    <row r="281" spans="2:5" ht="15" x14ac:dyDescent="0.25">
      <c r="B281" s="11"/>
      <c r="C281" s="12"/>
      <c r="D281" s="12"/>
      <c r="E281" s="11"/>
    </row>
    <row r="282" spans="2:5" ht="15" x14ac:dyDescent="0.25">
      <c r="B282" s="11"/>
      <c r="C282" s="12"/>
      <c r="D282" s="12"/>
      <c r="E282" s="11"/>
    </row>
    <row r="283" spans="2:5" ht="15" x14ac:dyDescent="0.25">
      <c r="B283" s="11"/>
      <c r="C283" s="12"/>
      <c r="D283" s="12"/>
      <c r="E283" s="11"/>
    </row>
    <row r="284" spans="2:5" ht="15" x14ac:dyDescent="0.25">
      <c r="B284" s="11"/>
      <c r="C284" s="12"/>
      <c r="D284" s="12"/>
      <c r="E284" s="11"/>
    </row>
    <row r="285" spans="2:5" ht="15" x14ac:dyDescent="0.25">
      <c r="B285" s="11"/>
      <c r="C285" s="12"/>
      <c r="D285" s="12"/>
      <c r="E285" s="11"/>
    </row>
    <row r="286" spans="2:5" ht="15" x14ac:dyDescent="0.25">
      <c r="B286" s="11"/>
      <c r="C286" s="12"/>
      <c r="D286" s="12"/>
      <c r="E286" s="11"/>
    </row>
    <row r="287" spans="2:5" ht="15" x14ac:dyDescent="0.25">
      <c r="B287" s="11"/>
      <c r="C287" s="12"/>
      <c r="D287" s="12"/>
      <c r="E287" s="11"/>
    </row>
    <row r="288" spans="2:5" ht="15" x14ac:dyDescent="0.25">
      <c r="B288" s="11"/>
      <c r="C288" s="12"/>
      <c r="D288" s="12"/>
      <c r="E288" s="11"/>
    </row>
    <row r="289" spans="2:5" ht="15" x14ac:dyDescent="0.25">
      <c r="B289" s="11"/>
      <c r="C289" s="12"/>
      <c r="D289" s="12"/>
      <c r="E289" s="11"/>
    </row>
    <row r="290" spans="2:5" ht="15" x14ac:dyDescent="0.25">
      <c r="B290" s="11"/>
      <c r="C290" s="12"/>
      <c r="D290" s="12"/>
      <c r="E290" s="11"/>
    </row>
    <row r="291" spans="2:5" ht="15" x14ac:dyDescent="0.25">
      <c r="B291" s="11"/>
      <c r="C291" s="12"/>
      <c r="D291" s="12"/>
      <c r="E291" s="11"/>
    </row>
    <row r="292" spans="2:5" ht="15" x14ac:dyDescent="0.25">
      <c r="B292" s="11"/>
      <c r="C292" s="12"/>
      <c r="D292" s="12"/>
      <c r="E292" s="11"/>
    </row>
    <row r="293" spans="2:5" ht="15" x14ac:dyDescent="0.25">
      <c r="B293" s="11"/>
      <c r="C293" s="12"/>
      <c r="D293" s="12"/>
      <c r="E293" s="11"/>
    </row>
    <row r="294" spans="2:5" ht="15" x14ac:dyDescent="0.25">
      <c r="B294" s="11"/>
      <c r="C294" s="12"/>
      <c r="D294" s="12"/>
      <c r="E294" s="11"/>
    </row>
    <row r="295" spans="2:5" ht="15" x14ac:dyDescent="0.25">
      <c r="B295" s="11"/>
      <c r="C295" s="12"/>
      <c r="D295" s="12"/>
      <c r="E295" s="11"/>
    </row>
    <row r="296" spans="2:5" ht="15" x14ac:dyDescent="0.25">
      <c r="B296" s="11"/>
      <c r="C296" s="12"/>
      <c r="D296" s="12"/>
      <c r="E296" s="11"/>
    </row>
    <row r="297" spans="2:5" ht="15" x14ac:dyDescent="0.25">
      <c r="B297" s="11"/>
      <c r="C297" s="12"/>
      <c r="D297" s="12"/>
      <c r="E297" s="11"/>
    </row>
    <row r="298" spans="2:5" ht="15" x14ac:dyDescent="0.25">
      <c r="B298" s="11"/>
      <c r="C298" s="12"/>
      <c r="D298" s="12"/>
      <c r="E298" s="11"/>
    </row>
    <row r="299" spans="2:5" ht="15" x14ac:dyDescent="0.25">
      <c r="B299" s="11"/>
      <c r="C299" s="12"/>
      <c r="D299" s="12"/>
      <c r="E299" s="11"/>
    </row>
    <row r="300" spans="2:5" ht="15" x14ac:dyDescent="0.25">
      <c r="B300" s="11"/>
      <c r="C300" s="12"/>
      <c r="D300" s="12"/>
      <c r="E300" s="11"/>
    </row>
    <row r="301" spans="2:5" ht="15" x14ac:dyDescent="0.25">
      <c r="B301" s="11"/>
      <c r="C301" s="12"/>
      <c r="D301" s="12"/>
      <c r="E301" s="11"/>
    </row>
    <row r="302" spans="2:5" ht="15" x14ac:dyDescent="0.25">
      <c r="B302" s="11"/>
      <c r="C302" s="12"/>
      <c r="D302" s="12"/>
      <c r="E302" s="11"/>
    </row>
    <row r="303" spans="2:5" ht="15" x14ac:dyDescent="0.25">
      <c r="B303" s="11"/>
      <c r="C303" s="12"/>
      <c r="D303" s="12"/>
      <c r="E303" s="11"/>
    </row>
    <row r="304" spans="2:5" ht="15" x14ac:dyDescent="0.25">
      <c r="B304" s="11"/>
      <c r="C304" s="12"/>
      <c r="D304" s="12"/>
      <c r="E304" s="11"/>
    </row>
    <row r="305" spans="2:5" ht="15" x14ac:dyDescent="0.25">
      <c r="B305" s="11"/>
      <c r="C305" s="12"/>
      <c r="D305" s="12"/>
      <c r="E305" s="11"/>
    </row>
    <row r="306" spans="2:5" ht="15" x14ac:dyDescent="0.25">
      <c r="B306" s="11"/>
      <c r="C306" s="12"/>
      <c r="D306" s="12"/>
      <c r="E306" s="11"/>
    </row>
    <row r="307" spans="2:5" ht="15" x14ac:dyDescent="0.25">
      <c r="B307" s="11"/>
      <c r="C307" s="12"/>
      <c r="D307" s="12"/>
      <c r="E307" s="11"/>
    </row>
    <row r="308" spans="2:5" ht="15" x14ac:dyDescent="0.25">
      <c r="B308" s="11"/>
      <c r="C308" s="12"/>
      <c r="D308" s="12"/>
      <c r="E308" s="11"/>
    </row>
    <row r="309" spans="2:5" ht="15" x14ac:dyDescent="0.25">
      <c r="B309" s="11"/>
      <c r="C309" s="12"/>
      <c r="D309" s="12"/>
      <c r="E309" s="11"/>
    </row>
    <row r="310" spans="2:5" ht="15" x14ac:dyDescent="0.25">
      <c r="B310" s="11"/>
      <c r="C310" s="12"/>
      <c r="D310" s="12"/>
      <c r="E310" s="11"/>
    </row>
    <row r="311" spans="2:5" ht="15" x14ac:dyDescent="0.25">
      <c r="B311" s="11"/>
      <c r="C311" s="12"/>
      <c r="D311" s="12"/>
      <c r="E311" s="11"/>
    </row>
    <row r="312" spans="2:5" ht="15" x14ac:dyDescent="0.25">
      <c r="B312" s="11"/>
      <c r="C312" s="12"/>
      <c r="D312" s="12"/>
      <c r="E312" s="11"/>
    </row>
    <row r="313" spans="2:5" ht="15" x14ac:dyDescent="0.25">
      <c r="B313" s="11"/>
      <c r="C313" s="12"/>
      <c r="D313" s="12"/>
      <c r="E313" s="11"/>
    </row>
    <row r="314" spans="2:5" ht="15" x14ac:dyDescent="0.25">
      <c r="B314" s="11"/>
      <c r="C314" s="12"/>
      <c r="D314" s="12"/>
      <c r="E314" s="11"/>
    </row>
    <row r="315" spans="2:5" ht="15" x14ac:dyDescent="0.25">
      <c r="B315" s="11"/>
      <c r="C315" s="12"/>
      <c r="D315" s="12"/>
      <c r="E315" s="11"/>
    </row>
    <row r="316" spans="2:5" ht="15" x14ac:dyDescent="0.25">
      <c r="B316" s="11"/>
      <c r="C316" s="12"/>
      <c r="D316" s="12"/>
      <c r="E316" s="11"/>
    </row>
    <row r="317" spans="2:5" ht="15" x14ac:dyDescent="0.25">
      <c r="B317" s="11"/>
      <c r="C317" s="12"/>
      <c r="D317" s="12"/>
      <c r="E317" s="11"/>
    </row>
    <row r="318" spans="2:5" ht="15" x14ac:dyDescent="0.25">
      <c r="B318" s="11"/>
      <c r="C318" s="12"/>
      <c r="D318" s="12"/>
      <c r="E318" s="11"/>
    </row>
    <row r="319" spans="2:5" ht="15" x14ac:dyDescent="0.25">
      <c r="B319" s="11"/>
      <c r="C319" s="12"/>
      <c r="D319" s="12"/>
      <c r="E319" s="11"/>
    </row>
    <row r="320" spans="2:5" ht="15" x14ac:dyDescent="0.25">
      <c r="B320" s="11"/>
      <c r="C320" s="12"/>
      <c r="D320" s="12"/>
      <c r="E320" s="11"/>
    </row>
    <row r="321" spans="2:5" ht="15" x14ac:dyDescent="0.25">
      <c r="B321" s="11"/>
      <c r="C321" s="12"/>
      <c r="D321" s="12"/>
      <c r="E321" s="11"/>
    </row>
    <row r="322" spans="2:5" ht="15" x14ac:dyDescent="0.25">
      <c r="B322" s="11"/>
      <c r="C322" s="12"/>
      <c r="D322" s="12"/>
      <c r="E322" s="11"/>
    </row>
    <row r="323" spans="2:5" ht="15" x14ac:dyDescent="0.25">
      <c r="B323" s="11"/>
      <c r="C323" s="12"/>
      <c r="D323" s="12"/>
      <c r="E323" s="11"/>
    </row>
    <row r="324" spans="2:5" ht="15" x14ac:dyDescent="0.25">
      <c r="B324" s="11"/>
      <c r="C324" s="12"/>
      <c r="D324" s="12"/>
      <c r="E324" s="11"/>
    </row>
    <row r="325" spans="2:5" ht="15" x14ac:dyDescent="0.25">
      <c r="B325" s="11"/>
      <c r="C325" s="12"/>
      <c r="D325" s="12"/>
      <c r="E325" s="11"/>
    </row>
    <row r="326" spans="2:5" ht="15" x14ac:dyDescent="0.25">
      <c r="B326" s="11"/>
      <c r="C326" s="12"/>
      <c r="D326" s="12"/>
      <c r="E326" s="11"/>
    </row>
    <row r="327" spans="2:5" ht="15" x14ac:dyDescent="0.25">
      <c r="B327" s="11"/>
      <c r="C327" s="12"/>
      <c r="D327" s="12"/>
      <c r="E327" s="11"/>
    </row>
    <row r="328" spans="2:5" ht="15" x14ac:dyDescent="0.25">
      <c r="B328" s="11"/>
      <c r="C328" s="12"/>
      <c r="D328" s="12"/>
      <c r="E328" s="11"/>
    </row>
    <row r="329" spans="2:5" ht="15" x14ac:dyDescent="0.25">
      <c r="B329" s="11"/>
      <c r="C329" s="12"/>
      <c r="D329" s="12"/>
      <c r="E329" s="11"/>
    </row>
    <row r="330" spans="2:5" ht="15" x14ac:dyDescent="0.25">
      <c r="B330" s="11"/>
      <c r="C330" s="12"/>
      <c r="D330" s="12"/>
      <c r="E330" s="11"/>
    </row>
    <row r="331" spans="2:5" ht="15" x14ac:dyDescent="0.25">
      <c r="B331" s="11"/>
      <c r="C331" s="12"/>
      <c r="D331" s="12"/>
      <c r="E331" s="11"/>
    </row>
    <row r="332" spans="2:5" ht="15" x14ac:dyDescent="0.25">
      <c r="B332" s="11"/>
      <c r="C332" s="12"/>
      <c r="D332" s="12"/>
      <c r="E332" s="11"/>
    </row>
    <row r="333" spans="2:5" ht="15" x14ac:dyDescent="0.25">
      <c r="B333" s="11"/>
      <c r="C333" s="12"/>
      <c r="D333" s="12"/>
      <c r="E333" s="11"/>
    </row>
    <row r="334" spans="2:5" ht="15" x14ac:dyDescent="0.25">
      <c r="B334" s="11"/>
      <c r="C334" s="12"/>
      <c r="D334" s="12"/>
      <c r="E334" s="11"/>
    </row>
    <row r="335" spans="2:5" ht="15" x14ac:dyDescent="0.25">
      <c r="B335" s="11"/>
      <c r="C335" s="12"/>
      <c r="D335" s="12"/>
      <c r="E335" s="11"/>
    </row>
    <row r="336" spans="2:5" ht="15" x14ac:dyDescent="0.25">
      <c r="B336" s="11"/>
      <c r="C336" s="12"/>
      <c r="D336" s="12"/>
      <c r="E336" s="11"/>
    </row>
    <row r="337" spans="2:5" ht="15" x14ac:dyDescent="0.25">
      <c r="B337" s="11"/>
      <c r="C337" s="12"/>
      <c r="D337" s="12"/>
      <c r="E337" s="11"/>
    </row>
    <row r="338" spans="2:5" ht="15" x14ac:dyDescent="0.25">
      <c r="B338" s="11"/>
      <c r="C338" s="12"/>
      <c r="D338" s="12"/>
      <c r="E338" s="11"/>
    </row>
    <row r="339" spans="2:5" ht="15" x14ac:dyDescent="0.25">
      <c r="B339" s="11"/>
      <c r="C339" s="12"/>
      <c r="D339" s="12"/>
      <c r="E339" s="11"/>
    </row>
    <row r="340" spans="2:5" ht="15" x14ac:dyDescent="0.25">
      <c r="B340" s="11"/>
      <c r="C340" s="12"/>
      <c r="D340" s="12"/>
      <c r="E340" s="11"/>
    </row>
    <row r="341" spans="2:5" ht="15" x14ac:dyDescent="0.25">
      <c r="B341" s="11"/>
      <c r="C341" s="12"/>
      <c r="D341" s="12"/>
      <c r="E341" s="11"/>
    </row>
    <row r="342" spans="2:5" ht="15" x14ac:dyDescent="0.25">
      <c r="B342" s="11"/>
      <c r="C342" s="12"/>
      <c r="D342" s="12"/>
      <c r="E342" s="11"/>
    </row>
    <row r="343" spans="2:5" ht="15" x14ac:dyDescent="0.25">
      <c r="B343" s="11"/>
      <c r="C343" s="12"/>
      <c r="D343" s="12"/>
      <c r="E343" s="11"/>
    </row>
    <row r="344" spans="2:5" ht="15" x14ac:dyDescent="0.25">
      <c r="B344" s="11"/>
      <c r="C344" s="12"/>
      <c r="D344" s="12"/>
      <c r="E344" s="11"/>
    </row>
    <row r="345" spans="2:5" ht="15" x14ac:dyDescent="0.25">
      <c r="B345" s="11"/>
      <c r="C345" s="12"/>
      <c r="D345" s="12"/>
      <c r="E345" s="11"/>
    </row>
    <row r="346" spans="2:5" ht="15" x14ac:dyDescent="0.25">
      <c r="B346" s="11"/>
      <c r="C346" s="12"/>
      <c r="D346" s="12"/>
      <c r="E346" s="11"/>
    </row>
    <row r="347" spans="2:5" ht="15" x14ac:dyDescent="0.25">
      <c r="B347" s="11"/>
      <c r="C347" s="12"/>
      <c r="D347" s="12"/>
      <c r="E347" s="11"/>
    </row>
    <row r="348" spans="2:5" ht="15" x14ac:dyDescent="0.25">
      <c r="B348" s="11"/>
      <c r="C348" s="12"/>
      <c r="D348" s="12"/>
      <c r="E348" s="11"/>
    </row>
    <row r="349" spans="2:5" ht="15" x14ac:dyDescent="0.25">
      <c r="B349" s="11"/>
      <c r="C349" s="12"/>
      <c r="D349" s="12"/>
      <c r="E349" s="11"/>
    </row>
    <row r="350" spans="2:5" ht="15" x14ac:dyDescent="0.25">
      <c r="B350" s="11"/>
      <c r="C350" s="12"/>
      <c r="D350" s="12"/>
      <c r="E350" s="11"/>
    </row>
    <row r="351" spans="2:5" ht="15" x14ac:dyDescent="0.25">
      <c r="B351" s="11"/>
      <c r="C351" s="12"/>
      <c r="D351" s="12"/>
      <c r="E351" s="11"/>
    </row>
    <row r="352" spans="2:5" ht="15" x14ac:dyDescent="0.25">
      <c r="B352" s="11"/>
      <c r="C352" s="12"/>
      <c r="D352" s="12"/>
      <c r="E352" s="11"/>
    </row>
    <row r="353" spans="2:5" ht="15" x14ac:dyDescent="0.25">
      <c r="B353" s="11"/>
      <c r="C353" s="12"/>
      <c r="D353" s="12"/>
      <c r="E353" s="11"/>
    </row>
    <row r="354" spans="2:5" ht="15" x14ac:dyDescent="0.25">
      <c r="B354" s="11"/>
      <c r="C354" s="12"/>
      <c r="D354" s="12"/>
      <c r="E354" s="11"/>
    </row>
    <row r="355" spans="2:5" ht="15" x14ac:dyDescent="0.25">
      <c r="B355" s="11"/>
      <c r="C355" s="12"/>
      <c r="D355" s="12"/>
      <c r="E355" s="11"/>
    </row>
    <row r="356" spans="2:5" ht="15" x14ac:dyDescent="0.25">
      <c r="B356" s="11"/>
      <c r="C356" s="12"/>
      <c r="D356" s="12"/>
      <c r="E356" s="11"/>
    </row>
    <row r="357" spans="2:5" ht="15" x14ac:dyDescent="0.25">
      <c r="B357" s="11"/>
      <c r="C357" s="12"/>
      <c r="D357" s="12"/>
      <c r="E357" s="11"/>
    </row>
    <row r="358" spans="2:5" ht="15" x14ac:dyDescent="0.25">
      <c r="B358" s="11"/>
      <c r="C358" s="12"/>
      <c r="D358" s="12"/>
      <c r="E358" s="11"/>
    </row>
    <row r="359" spans="2:5" ht="15" x14ac:dyDescent="0.25">
      <c r="B359" s="11"/>
      <c r="C359" s="12"/>
      <c r="D359" s="12"/>
      <c r="E359" s="11"/>
    </row>
    <row r="360" spans="2:5" ht="15" x14ac:dyDescent="0.25">
      <c r="B360" s="11"/>
      <c r="C360" s="12"/>
      <c r="D360" s="12"/>
      <c r="E360" s="11"/>
    </row>
    <row r="361" spans="2:5" ht="15" x14ac:dyDescent="0.25">
      <c r="B361" s="11"/>
      <c r="C361" s="12"/>
      <c r="D361" s="12"/>
      <c r="E361" s="11"/>
    </row>
    <row r="362" spans="2:5" ht="15" x14ac:dyDescent="0.25">
      <c r="B362" s="11"/>
      <c r="C362" s="12"/>
      <c r="D362" s="12"/>
      <c r="E362" s="11"/>
    </row>
    <row r="363" spans="2:5" ht="15" x14ac:dyDescent="0.25">
      <c r="B363" s="11"/>
      <c r="C363" s="12"/>
      <c r="D363" s="12"/>
      <c r="E363" s="11"/>
    </row>
    <row r="364" spans="2:5" ht="15" x14ac:dyDescent="0.25">
      <c r="B364" s="11"/>
      <c r="C364" s="12"/>
      <c r="D364" s="12"/>
      <c r="E364" s="11"/>
    </row>
    <row r="365" spans="2:5" ht="15" x14ac:dyDescent="0.25">
      <c r="B365" s="11"/>
      <c r="C365" s="12"/>
      <c r="D365" s="12"/>
      <c r="E365" s="11"/>
    </row>
    <row r="366" spans="2:5" ht="15" x14ac:dyDescent="0.25">
      <c r="B366" s="11"/>
      <c r="C366" s="12"/>
      <c r="D366" s="12"/>
      <c r="E366" s="11"/>
    </row>
    <row r="367" spans="2:5" ht="15" x14ac:dyDescent="0.25">
      <c r="B367" s="11"/>
      <c r="C367" s="12"/>
      <c r="D367" s="12"/>
      <c r="E367" s="11"/>
    </row>
    <row r="368" spans="2:5" ht="15" x14ac:dyDescent="0.25">
      <c r="B368" s="11"/>
      <c r="C368" s="12"/>
      <c r="D368" s="12"/>
      <c r="E368" s="11"/>
    </row>
    <row r="369" spans="2:5" ht="15" x14ac:dyDescent="0.25">
      <c r="B369" s="11"/>
      <c r="C369" s="12"/>
      <c r="D369" s="12"/>
      <c r="E369" s="11"/>
    </row>
    <row r="370" spans="2:5" ht="15" x14ac:dyDescent="0.25">
      <c r="B370" s="11"/>
      <c r="C370" s="12"/>
      <c r="D370" s="12"/>
      <c r="E370" s="11"/>
    </row>
    <row r="371" spans="2:5" ht="15" x14ac:dyDescent="0.25">
      <c r="B371" s="11"/>
      <c r="C371" s="12"/>
      <c r="D371" s="12"/>
      <c r="E371" s="11"/>
    </row>
    <row r="372" spans="2:5" ht="15" x14ac:dyDescent="0.25">
      <c r="B372" s="11"/>
      <c r="C372" s="12"/>
      <c r="D372" s="12"/>
      <c r="E372" s="11"/>
    </row>
    <row r="373" spans="2:5" ht="15" x14ac:dyDescent="0.25">
      <c r="B373" s="11"/>
      <c r="C373" s="12"/>
      <c r="D373" s="12"/>
      <c r="E373" s="11"/>
    </row>
    <row r="374" spans="2:5" ht="15" x14ac:dyDescent="0.25">
      <c r="B374" s="11"/>
      <c r="C374" s="12"/>
      <c r="D374" s="12"/>
      <c r="E374" s="11"/>
    </row>
    <row r="375" spans="2:5" ht="15" x14ac:dyDescent="0.25">
      <c r="B375" s="11"/>
      <c r="C375" s="12"/>
      <c r="D375" s="12"/>
      <c r="E375" s="11"/>
    </row>
    <row r="376" spans="2:5" ht="15" x14ac:dyDescent="0.25">
      <c r="B376" s="11"/>
      <c r="C376" s="12"/>
      <c r="D376" s="12"/>
      <c r="E376" s="11"/>
    </row>
    <row r="377" spans="2:5" ht="15" x14ac:dyDescent="0.25">
      <c r="B377" s="11"/>
      <c r="C377" s="12"/>
      <c r="D377" s="12"/>
      <c r="E377" s="11"/>
    </row>
    <row r="378" spans="2:5" ht="15" x14ac:dyDescent="0.25">
      <c r="B378" s="11"/>
      <c r="C378" s="12"/>
      <c r="D378" s="12"/>
      <c r="E378" s="11"/>
    </row>
    <row r="379" spans="2:5" ht="15" x14ac:dyDescent="0.25">
      <c r="B379" s="11"/>
      <c r="C379" s="12"/>
      <c r="D379" s="12"/>
      <c r="E379" s="11"/>
    </row>
    <row r="380" spans="2:5" ht="15" x14ac:dyDescent="0.25">
      <c r="B380" s="11"/>
      <c r="C380" s="12"/>
      <c r="D380" s="12"/>
      <c r="E380" s="11"/>
    </row>
    <row r="381" spans="2:5" ht="15" x14ac:dyDescent="0.25">
      <c r="B381" s="11"/>
      <c r="C381" s="12"/>
      <c r="D381" s="12"/>
      <c r="E381" s="11"/>
    </row>
    <row r="382" spans="2:5" ht="15" x14ac:dyDescent="0.25">
      <c r="B382" s="11"/>
      <c r="C382" s="12"/>
      <c r="D382" s="12"/>
      <c r="E382" s="11"/>
    </row>
    <row r="383" spans="2:5" ht="15" x14ac:dyDescent="0.25">
      <c r="B383" s="11"/>
      <c r="C383" s="12"/>
      <c r="D383" s="12"/>
      <c r="E383" s="11"/>
    </row>
    <row r="384" spans="2:5" ht="15" x14ac:dyDescent="0.25">
      <c r="B384" s="11"/>
      <c r="C384" s="12"/>
      <c r="D384" s="12"/>
      <c r="E384" s="11"/>
    </row>
    <row r="385" spans="2:5" ht="15" x14ac:dyDescent="0.25">
      <c r="B385" s="11"/>
      <c r="C385" s="12"/>
      <c r="D385" s="12"/>
      <c r="E385" s="11"/>
    </row>
    <row r="386" spans="2:5" ht="15" x14ac:dyDescent="0.25">
      <c r="B386" s="11"/>
      <c r="C386" s="12"/>
      <c r="D386" s="12"/>
      <c r="E386" s="11"/>
    </row>
    <row r="387" spans="2:5" ht="15" x14ac:dyDescent="0.25">
      <c r="B387" s="11"/>
      <c r="C387" s="12"/>
      <c r="D387" s="12"/>
      <c r="E387" s="11"/>
    </row>
    <row r="388" spans="2:5" ht="15" x14ac:dyDescent="0.25">
      <c r="B388" s="11"/>
      <c r="C388" s="12"/>
      <c r="D388" s="12"/>
      <c r="E388" s="11"/>
    </row>
    <row r="389" spans="2:5" ht="15" x14ac:dyDescent="0.25">
      <c r="B389" s="11"/>
      <c r="C389" s="12"/>
      <c r="D389" s="12"/>
      <c r="E389" s="11"/>
    </row>
    <row r="390" spans="2:5" ht="15" x14ac:dyDescent="0.25">
      <c r="B390" s="11"/>
      <c r="C390" s="12"/>
      <c r="D390" s="12"/>
      <c r="E390" s="11"/>
    </row>
    <row r="391" spans="2:5" ht="15" x14ac:dyDescent="0.25">
      <c r="B391" s="11"/>
      <c r="C391" s="12"/>
      <c r="D391" s="12"/>
      <c r="E391" s="11"/>
    </row>
    <row r="392" spans="2:5" ht="15" x14ac:dyDescent="0.25">
      <c r="B392" s="11"/>
      <c r="C392" s="12"/>
      <c r="D392" s="12"/>
      <c r="E392" s="11"/>
    </row>
    <row r="393" spans="2:5" ht="15" x14ac:dyDescent="0.25">
      <c r="B393" s="11"/>
      <c r="C393" s="12"/>
      <c r="D393" s="12"/>
      <c r="E393" s="11"/>
    </row>
    <row r="394" spans="2:5" ht="15" x14ac:dyDescent="0.25">
      <c r="B394" s="11"/>
      <c r="C394" s="12"/>
      <c r="D394" s="12"/>
      <c r="E394" s="11"/>
    </row>
    <row r="395" spans="2:5" ht="15" x14ac:dyDescent="0.25">
      <c r="B395" s="11"/>
      <c r="C395" s="12"/>
      <c r="D395" s="12"/>
      <c r="E395" s="11"/>
    </row>
    <row r="396" spans="2:5" ht="15" x14ac:dyDescent="0.25">
      <c r="B396" s="11"/>
      <c r="C396" s="12"/>
      <c r="D396" s="12"/>
      <c r="E396" s="11"/>
    </row>
    <row r="397" spans="2:5" ht="15" x14ac:dyDescent="0.25">
      <c r="B397" s="11"/>
      <c r="C397" s="12"/>
      <c r="D397" s="12"/>
      <c r="E397" s="11"/>
    </row>
    <row r="398" spans="2:5" ht="15" x14ac:dyDescent="0.25">
      <c r="B398" s="11"/>
      <c r="C398" s="12"/>
      <c r="D398" s="12"/>
      <c r="E398" s="11"/>
    </row>
    <row r="399" spans="2:5" ht="15" x14ac:dyDescent="0.25">
      <c r="B399" s="11"/>
      <c r="C399" s="12"/>
      <c r="D399" s="12"/>
      <c r="E399" s="11"/>
    </row>
    <row r="400" spans="2:5" ht="15" x14ac:dyDescent="0.25">
      <c r="B400" s="11"/>
      <c r="C400" s="12"/>
      <c r="D400" s="12"/>
      <c r="E400" s="11"/>
    </row>
    <row r="401" spans="2:5" ht="15" x14ac:dyDescent="0.25">
      <c r="B401" s="11"/>
      <c r="C401" s="12"/>
      <c r="D401" s="12"/>
      <c r="E401" s="11"/>
    </row>
    <row r="402" spans="2:5" ht="15" x14ac:dyDescent="0.25">
      <c r="B402" s="11"/>
      <c r="C402" s="12"/>
      <c r="D402" s="12"/>
      <c r="E402" s="11"/>
    </row>
    <row r="403" spans="2:5" ht="15" x14ac:dyDescent="0.25">
      <c r="B403" s="11"/>
      <c r="C403" s="12"/>
      <c r="D403" s="12"/>
      <c r="E403" s="11"/>
    </row>
    <row r="404" spans="2:5" ht="15" x14ac:dyDescent="0.25">
      <c r="B404" s="11"/>
      <c r="C404" s="12"/>
      <c r="D404" s="12"/>
      <c r="E404" s="11"/>
    </row>
    <row r="405" spans="2:5" ht="15" x14ac:dyDescent="0.25">
      <c r="B405" s="11"/>
      <c r="C405" s="12"/>
      <c r="D405" s="12"/>
      <c r="E405" s="11"/>
    </row>
    <row r="406" spans="2:5" ht="15" x14ac:dyDescent="0.25">
      <c r="B406" s="11"/>
      <c r="C406" s="12"/>
      <c r="D406" s="12"/>
      <c r="E406" s="11"/>
    </row>
    <row r="407" spans="2:5" ht="15" x14ac:dyDescent="0.25">
      <c r="B407" s="11"/>
      <c r="C407" s="12"/>
      <c r="D407" s="12"/>
      <c r="E407" s="11"/>
    </row>
    <row r="408" spans="2:5" ht="15" x14ac:dyDescent="0.25">
      <c r="B408" s="11"/>
      <c r="C408" s="12"/>
      <c r="D408" s="12"/>
      <c r="E408" s="11"/>
    </row>
    <row r="409" spans="2:5" ht="15" x14ac:dyDescent="0.25">
      <c r="B409" s="11"/>
      <c r="C409" s="12"/>
      <c r="D409" s="12"/>
      <c r="E409" s="11"/>
    </row>
    <row r="410" spans="2:5" ht="15" x14ac:dyDescent="0.25">
      <c r="B410" s="11"/>
      <c r="C410" s="12"/>
      <c r="D410" s="12"/>
      <c r="E410" s="11"/>
    </row>
    <row r="411" spans="2:5" ht="15" x14ac:dyDescent="0.25">
      <c r="B411" s="11"/>
      <c r="C411" s="12"/>
      <c r="D411" s="12"/>
      <c r="E411" s="11"/>
    </row>
    <row r="412" spans="2:5" ht="15" x14ac:dyDescent="0.25">
      <c r="B412" s="11"/>
      <c r="C412" s="12"/>
      <c r="D412" s="12"/>
      <c r="E412" s="11"/>
    </row>
    <row r="413" spans="2:5" ht="15" x14ac:dyDescent="0.25">
      <c r="B413" s="11"/>
      <c r="C413" s="12"/>
      <c r="D413" s="12"/>
      <c r="E413" s="11"/>
    </row>
    <row r="414" spans="2:5" ht="15" x14ac:dyDescent="0.25">
      <c r="B414" s="11"/>
      <c r="C414" s="12"/>
      <c r="D414" s="12"/>
      <c r="E414" s="11"/>
    </row>
    <row r="415" spans="2:5" ht="15" x14ac:dyDescent="0.25">
      <c r="B415" s="11"/>
      <c r="C415" s="12"/>
      <c r="D415" s="12"/>
      <c r="E415" s="11"/>
    </row>
    <row r="416" spans="2:5" ht="15" x14ac:dyDescent="0.25">
      <c r="B416" s="11"/>
      <c r="C416" s="12"/>
      <c r="D416" s="12"/>
      <c r="E416" s="11"/>
    </row>
    <row r="417" spans="2:5" ht="15" x14ac:dyDescent="0.25">
      <c r="B417" s="11"/>
      <c r="C417" s="12"/>
      <c r="D417" s="12"/>
      <c r="E417" s="11"/>
    </row>
    <row r="418" spans="2:5" ht="15" x14ac:dyDescent="0.25">
      <c r="B418" s="11"/>
      <c r="C418" s="12"/>
      <c r="D418" s="12"/>
      <c r="E418" s="11"/>
    </row>
    <row r="419" spans="2:5" ht="15" x14ac:dyDescent="0.25">
      <c r="B419" s="11"/>
      <c r="C419" s="12"/>
      <c r="D419" s="12"/>
      <c r="E419" s="11"/>
    </row>
    <row r="420" spans="2:5" ht="15" x14ac:dyDescent="0.25">
      <c r="B420" s="11"/>
      <c r="C420" s="12"/>
      <c r="D420" s="12"/>
      <c r="E420" s="11"/>
    </row>
    <row r="421" spans="2:5" ht="15" x14ac:dyDescent="0.25">
      <c r="B421" s="11"/>
      <c r="C421" s="12"/>
      <c r="D421" s="12"/>
      <c r="E421" s="11"/>
    </row>
    <row r="422" spans="2:5" ht="15" x14ac:dyDescent="0.25">
      <c r="B422" s="11"/>
      <c r="C422" s="12"/>
      <c r="D422" s="12"/>
      <c r="E422" s="11"/>
    </row>
    <row r="423" spans="2:5" ht="15" x14ac:dyDescent="0.25">
      <c r="B423" s="11"/>
      <c r="C423" s="12"/>
      <c r="D423" s="12"/>
      <c r="E423" s="11"/>
    </row>
    <row r="424" spans="2:5" ht="15" x14ac:dyDescent="0.25">
      <c r="B424" s="11"/>
      <c r="C424" s="12"/>
      <c r="D424" s="12"/>
      <c r="E424" s="11"/>
    </row>
    <row r="425" spans="2:5" ht="15" x14ac:dyDescent="0.25">
      <c r="B425" s="11"/>
      <c r="C425" s="12"/>
      <c r="D425" s="12"/>
      <c r="E425" s="11"/>
    </row>
    <row r="426" spans="2:5" ht="15" x14ac:dyDescent="0.25">
      <c r="B426" s="11"/>
      <c r="C426" s="12"/>
      <c r="D426" s="12"/>
      <c r="E426" s="11"/>
    </row>
    <row r="427" spans="2:5" ht="15" x14ac:dyDescent="0.25">
      <c r="B427" s="11"/>
      <c r="C427" s="12"/>
      <c r="D427" s="12"/>
      <c r="E427" s="11"/>
    </row>
    <row r="428" spans="2:5" ht="15" x14ac:dyDescent="0.25">
      <c r="B428" s="11"/>
      <c r="C428" s="12"/>
      <c r="D428" s="12"/>
      <c r="E428" s="11"/>
    </row>
    <row r="429" spans="2:5" ht="15" x14ac:dyDescent="0.25">
      <c r="B429" s="11"/>
      <c r="C429" s="12"/>
      <c r="D429" s="12"/>
      <c r="E429" s="11"/>
    </row>
    <row r="430" spans="2:5" ht="15" x14ac:dyDescent="0.25">
      <c r="B430" s="11"/>
      <c r="C430" s="12"/>
      <c r="D430" s="12"/>
      <c r="E430" s="11"/>
    </row>
    <row r="431" spans="2:5" ht="15" x14ac:dyDescent="0.25">
      <c r="B431" s="11"/>
      <c r="C431" s="12"/>
      <c r="D431" s="12"/>
      <c r="E431" s="11"/>
    </row>
    <row r="432" spans="2:5" ht="15" x14ac:dyDescent="0.25">
      <c r="B432" s="11"/>
      <c r="C432" s="12"/>
      <c r="D432" s="12"/>
      <c r="E432" s="11"/>
    </row>
    <row r="433" spans="2:5" ht="15" x14ac:dyDescent="0.25">
      <c r="B433" s="11"/>
      <c r="C433" s="12"/>
      <c r="D433" s="12"/>
      <c r="E433" s="11"/>
    </row>
    <row r="434" spans="2:5" ht="15" x14ac:dyDescent="0.25">
      <c r="B434" s="11"/>
      <c r="C434" s="12"/>
      <c r="D434" s="12"/>
      <c r="E434" s="11"/>
    </row>
    <row r="435" spans="2:5" ht="15" x14ac:dyDescent="0.25">
      <c r="B435" s="11"/>
      <c r="C435" s="12"/>
      <c r="D435" s="12"/>
      <c r="E435" s="11"/>
    </row>
    <row r="436" spans="2:5" ht="15" x14ac:dyDescent="0.25">
      <c r="B436" s="11"/>
      <c r="C436" s="12"/>
      <c r="D436" s="12"/>
      <c r="E436" s="11"/>
    </row>
    <row r="437" spans="2:5" ht="15" x14ac:dyDescent="0.25">
      <c r="B437" s="11"/>
      <c r="C437" s="12"/>
      <c r="D437" s="12"/>
      <c r="E437" s="11"/>
    </row>
    <row r="438" spans="2:5" ht="15" x14ac:dyDescent="0.25">
      <c r="B438" s="11"/>
      <c r="C438" s="12"/>
      <c r="D438" s="12"/>
      <c r="E438" s="11"/>
    </row>
    <row r="439" spans="2:5" ht="15" x14ac:dyDescent="0.25">
      <c r="B439" s="11"/>
      <c r="C439" s="12"/>
      <c r="D439" s="12"/>
      <c r="E439" s="11"/>
    </row>
    <row r="440" spans="2:5" ht="15" x14ac:dyDescent="0.25">
      <c r="B440" s="11"/>
      <c r="C440" s="12"/>
      <c r="D440" s="12"/>
      <c r="E440" s="11"/>
    </row>
    <row r="441" spans="2:5" ht="15" x14ac:dyDescent="0.25">
      <c r="B441" s="11"/>
      <c r="C441" s="12"/>
      <c r="D441" s="12"/>
      <c r="E441" s="11"/>
    </row>
    <row r="442" spans="2:5" ht="15" x14ac:dyDescent="0.25">
      <c r="B442" s="11"/>
      <c r="C442" s="12"/>
      <c r="D442" s="12"/>
      <c r="E442" s="11"/>
    </row>
    <row r="443" spans="2:5" ht="15" x14ac:dyDescent="0.25">
      <c r="B443" s="11"/>
      <c r="C443" s="12"/>
      <c r="D443" s="12"/>
      <c r="E443" s="11"/>
    </row>
    <row r="444" spans="2:5" ht="15" x14ac:dyDescent="0.25">
      <c r="B444" s="11"/>
      <c r="C444" s="12"/>
      <c r="D444" s="12"/>
      <c r="E444" s="11"/>
    </row>
    <row r="445" spans="2:5" ht="15" x14ac:dyDescent="0.25">
      <c r="B445" s="11"/>
      <c r="C445" s="12"/>
      <c r="D445" s="12"/>
      <c r="E445" s="11"/>
    </row>
    <row r="446" spans="2:5" ht="15" x14ac:dyDescent="0.25">
      <c r="B446" s="11"/>
      <c r="C446" s="12"/>
      <c r="D446" s="12"/>
      <c r="E446" s="11"/>
    </row>
    <row r="447" spans="2:5" ht="15" x14ac:dyDescent="0.25">
      <c r="B447" s="11"/>
      <c r="C447" s="12"/>
      <c r="D447" s="12"/>
      <c r="E447" s="11"/>
    </row>
    <row r="448" spans="2:5" ht="15" x14ac:dyDescent="0.25">
      <c r="B448" s="11"/>
      <c r="C448" s="12"/>
      <c r="D448" s="12"/>
      <c r="E448" s="11"/>
    </row>
    <row r="449" spans="2:5" ht="15" x14ac:dyDescent="0.25">
      <c r="B449" s="11"/>
      <c r="C449" s="12"/>
      <c r="D449" s="12"/>
      <c r="E449" s="11"/>
    </row>
    <row r="450" spans="2:5" ht="15" x14ac:dyDescent="0.25">
      <c r="B450" s="11"/>
      <c r="C450" s="12"/>
      <c r="D450" s="12"/>
      <c r="E450" s="11"/>
    </row>
    <row r="451" spans="2:5" ht="15" x14ac:dyDescent="0.25">
      <c r="B451" s="11"/>
      <c r="C451" s="12"/>
      <c r="D451" s="12"/>
      <c r="E451" s="11"/>
    </row>
    <row r="452" spans="2:5" ht="15" x14ac:dyDescent="0.25">
      <c r="B452" s="11"/>
      <c r="C452" s="12"/>
      <c r="D452" s="12"/>
      <c r="E452" s="11"/>
    </row>
    <row r="453" spans="2:5" ht="15" x14ac:dyDescent="0.25">
      <c r="B453" s="11"/>
      <c r="C453" s="12"/>
      <c r="D453" s="12"/>
      <c r="E453" s="11"/>
    </row>
    <row r="454" spans="2:5" ht="15" x14ac:dyDescent="0.25">
      <c r="B454" s="11"/>
      <c r="C454" s="12"/>
      <c r="D454" s="12"/>
      <c r="E454" s="11"/>
    </row>
    <row r="455" spans="2:5" ht="15" x14ac:dyDescent="0.25">
      <c r="B455" s="11"/>
      <c r="C455" s="12"/>
      <c r="D455" s="12"/>
      <c r="E455" s="11"/>
    </row>
    <row r="456" spans="2:5" ht="15" x14ac:dyDescent="0.25">
      <c r="B456" s="11"/>
      <c r="C456" s="12"/>
      <c r="D456" s="12"/>
      <c r="E456" s="11"/>
    </row>
    <row r="457" spans="2:5" ht="15" x14ac:dyDescent="0.25">
      <c r="B457" s="11"/>
      <c r="C457" s="12"/>
      <c r="D457" s="12"/>
      <c r="E457" s="11"/>
    </row>
    <row r="458" spans="2:5" ht="15" x14ac:dyDescent="0.25">
      <c r="B458" s="11"/>
      <c r="C458" s="12"/>
      <c r="D458" s="12"/>
      <c r="E458" s="11"/>
    </row>
    <row r="459" spans="2:5" ht="15" x14ac:dyDescent="0.25">
      <c r="B459" s="11"/>
      <c r="C459" s="12"/>
      <c r="D459" s="12"/>
      <c r="E459" s="11"/>
    </row>
    <row r="460" spans="2:5" ht="15" x14ac:dyDescent="0.25">
      <c r="B460" s="11"/>
      <c r="C460" s="12"/>
      <c r="D460" s="12"/>
      <c r="E460" s="11"/>
    </row>
    <row r="461" spans="2:5" ht="15" x14ac:dyDescent="0.25">
      <c r="B461" s="11"/>
      <c r="C461" s="12"/>
      <c r="D461" s="12"/>
      <c r="E461" s="11"/>
    </row>
    <row r="462" spans="2:5" ht="15" x14ac:dyDescent="0.25">
      <c r="B462" s="11"/>
      <c r="C462" s="12"/>
      <c r="D462" s="12"/>
      <c r="E462" s="11"/>
    </row>
    <row r="463" spans="2:5" ht="15" x14ac:dyDescent="0.25">
      <c r="B463" s="11"/>
      <c r="C463" s="12"/>
      <c r="D463" s="12"/>
      <c r="E463" s="11"/>
    </row>
    <row r="464" spans="2:5" ht="15" x14ac:dyDescent="0.25">
      <c r="B464" s="11"/>
      <c r="C464" s="12"/>
      <c r="D464" s="12"/>
      <c r="E464" s="11"/>
    </row>
    <row r="465" spans="2:5" ht="15" x14ac:dyDescent="0.25">
      <c r="B465" s="11"/>
      <c r="C465" s="12"/>
      <c r="D465" s="12"/>
      <c r="E465" s="11"/>
    </row>
    <row r="466" spans="2:5" ht="15" x14ac:dyDescent="0.25">
      <c r="B466" s="11"/>
      <c r="C466" s="12"/>
      <c r="D466" s="12"/>
      <c r="E466" s="11"/>
    </row>
    <row r="467" spans="2:5" ht="15" x14ac:dyDescent="0.25">
      <c r="B467" s="11"/>
      <c r="C467" s="12"/>
      <c r="D467" s="12"/>
      <c r="E467" s="11"/>
    </row>
    <row r="468" spans="2:5" ht="15" x14ac:dyDescent="0.25">
      <c r="B468" s="11"/>
      <c r="C468" s="12"/>
      <c r="D468" s="12"/>
      <c r="E468" s="11"/>
    </row>
    <row r="469" spans="2:5" ht="15" x14ac:dyDescent="0.25">
      <c r="B469" s="11"/>
      <c r="C469" s="12"/>
      <c r="D469" s="12"/>
      <c r="E469" s="11"/>
    </row>
    <row r="470" spans="2:5" ht="15" x14ac:dyDescent="0.25">
      <c r="B470" s="11"/>
      <c r="C470" s="12"/>
      <c r="D470" s="12"/>
      <c r="E470" s="11"/>
    </row>
    <row r="471" spans="2:5" ht="15" x14ac:dyDescent="0.25">
      <c r="B471" s="11"/>
      <c r="C471" s="12"/>
      <c r="D471" s="12"/>
      <c r="E471" s="11"/>
    </row>
    <row r="472" spans="2:5" ht="15" x14ac:dyDescent="0.25">
      <c r="B472" s="11"/>
      <c r="C472" s="12"/>
      <c r="D472" s="12"/>
      <c r="E472" s="11"/>
    </row>
    <row r="473" spans="2:5" ht="15" x14ac:dyDescent="0.25">
      <c r="B473" s="11"/>
      <c r="C473" s="12"/>
      <c r="D473" s="12"/>
      <c r="E473" s="11"/>
    </row>
    <row r="474" spans="2:5" ht="15" x14ac:dyDescent="0.25">
      <c r="B474" s="11"/>
      <c r="C474" s="12"/>
      <c r="D474" s="12"/>
      <c r="E474" s="11"/>
    </row>
    <row r="475" spans="2:5" ht="15" x14ac:dyDescent="0.25">
      <c r="B475" s="11"/>
      <c r="C475" s="12"/>
      <c r="D475" s="12"/>
      <c r="E475" s="11"/>
    </row>
    <row r="476" spans="2:5" ht="15" x14ac:dyDescent="0.25">
      <c r="B476" s="11"/>
      <c r="C476" s="12"/>
      <c r="D476" s="12"/>
      <c r="E476" s="11"/>
    </row>
    <row r="477" spans="2:5" ht="15" x14ac:dyDescent="0.25">
      <c r="B477" s="11"/>
      <c r="C477" s="12"/>
      <c r="D477" s="12"/>
      <c r="E477" s="11"/>
    </row>
    <row r="478" spans="2:5" ht="15" x14ac:dyDescent="0.25">
      <c r="B478" s="11"/>
      <c r="C478" s="12"/>
      <c r="D478" s="12"/>
      <c r="E478" s="11"/>
    </row>
    <row r="479" spans="2:5" ht="15" x14ac:dyDescent="0.25">
      <c r="B479" s="11"/>
      <c r="C479" s="12"/>
      <c r="D479" s="12"/>
      <c r="E479" s="11"/>
    </row>
    <row r="480" spans="2:5" ht="15" x14ac:dyDescent="0.25">
      <c r="B480" s="11"/>
      <c r="C480" s="12"/>
      <c r="D480" s="12"/>
      <c r="E480" s="11"/>
    </row>
    <row r="481" spans="2:5" ht="15" x14ac:dyDescent="0.25">
      <c r="B481" s="11"/>
      <c r="C481" s="12"/>
      <c r="D481" s="12"/>
      <c r="E481" s="11"/>
    </row>
    <row r="482" spans="2:5" ht="15" x14ac:dyDescent="0.25">
      <c r="B482" s="11"/>
      <c r="C482" s="12"/>
      <c r="D482" s="12"/>
      <c r="E482" s="11"/>
    </row>
    <row r="483" spans="2:5" ht="15" x14ac:dyDescent="0.25">
      <c r="B483" s="11"/>
      <c r="C483" s="12"/>
      <c r="D483" s="12"/>
      <c r="E483" s="11"/>
    </row>
    <row r="484" spans="2:5" ht="15" x14ac:dyDescent="0.25">
      <c r="B484" s="11"/>
      <c r="C484" s="12"/>
      <c r="D484" s="12"/>
      <c r="E484" s="11"/>
    </row>
    <row r="485" spans="2:5" ht="15" x14ac:dyDescent="0.25">
      <c r="B485" s="11"/>
      <c r="C485" s="12"/>
      <c r="D485" s="12"/>
      <c r="E485" s="11"/>
    </row>
    <row r="486" spans="2:5" ht="15" x14ac:dyDescent="0.25">
      <c r="B486" s="11"/>
      <c r="C486" s="12"/>
      <c r="D486" s="12"/>
      <c r="E486" s="11"/>
    </row>
    <row r="487" spans="2:5" ht="15" x14ac:dyDescent="0.25">
      <c r="B487" s="11"/>
      <c r="C487" s="12"/>
      <c r="D487" s="12"/>
      <c r="E487" s="11"/>
    </row>
    <row r="488" spans="2:5" ht="15" x14ac:dyDescent="0.25">
      <c r="B488" s="11"/>
      <c r="C488" s="12"/>
      <c r="D488" s="12"/>
      <c r="E488" s="11"/>
    </row>
    <row r="489" spans="2:5" ht="15" x14ac:dyDescent="0.25">
      <c r="B489" s="11"/>
      <c r="C489" s="12"/>
      <c r="D489" s="12"/>
      <c r="E489" s="11"/>
    </row>
    <row r="490" spans="2:5" ht="15" x14ac:dyDescent="0.25">
      <c r="B490" s="11"/>
      <c r="C490" s="12"/>
      <c r="D490" s="12"/>
      <c r="E490" s="11"/>
    </row>
    <row r="491" spans="2:5" ht="15" x14ac:dyDescent="0.25">
      <c r="B491" s="11"/>
      <c r="C491" s="12"/>
      <c r="D491" s="12"/>
      <c r="E491" s="11"/>
    </row>
    <row r="492" spans="2:5" ht="15" x14ac:dyDescent="0.25">
      <c r="B492" s="11"/>
      <c r="C492" s="12"/>
      <c r="D492" s="12"/>
      <c r="E492" s="11"/>
    </row>
    <row r="493" spans="2:5" ht="15" x14ac:dyDescent="0.25">
      <c r="B493" s="11"/>
      <c r="C493" s="12"/>
      <c r="D493" s="12"/>
      <c r="E493" s="11"/>
    </row>
    <row r="494" spans="2:5" ht="15" x14ac:dyDescent="0.25">
      <c r="B494" s="11"/>
      <c r="C494" s="12"/>
      <c r="D494" s="12"/>
      <c r="E494" s="11"/>
    </row>
    <row r="495" spans="2:5" ht="15" x14ac:dyDescent="0.25">
      <c r="B495" s="11"/>
      <c r="C495" s="12"/>
      <c r="D495" s="12"/>
      <c r="E495" s="11"/>
    </row>
    <row r="496" spans="2:5" ht="15" x14ac:dyDescent="0.25">
      <c r="B496" s="11"/>
      <c r="C496" s="12"/>
      <c r="D496" s="12"/>
      <c r="E496" s="11"/>
    </row>
    <row r="497" spans="2:5" ht="15" x14ac:dyDescent="0.25">
      <c r="B497" s="11"/>
      <c r="C497" s="12"/>
      <c r="D497" s="12"/>
      <c r="E497" s="11"/>
    </row>
    <row r="498" spans="2:5" ht="15" x14ac:dyDescent="0.25">
      <c r="B498" s="11"/>
      <c r="C498" s="12"/>
      <c r="D498" s="12"/>
      <c r="E498" s="11"/>
    </row>
    <row r="499" spans="2:5" ht="15" x14ac:dyDescent="0.25">
      <c r="B499" s="11"/>
      <c r="C499" s="12"/>
      <c r="D499" s="12"/>
      <c r="E499" s="11"/>
    </row>
    <row r="500" spans="2:5" ht="15" x14ac:dyDescent="0.25">
      <c r="B500" s="11"/>
      <c r="C500" s="12"/>
      <c r="D500" s="12"/>
      <c r="E500" s="11"/>
    </row>
    <row r="501" spans="2:5" ht="15" x14ac:dyDescent="0.25">
      <c r="B501" s="11"/>
      <c r="C501" s="12"/>
      <c r="D501" s="12"/>
      <c r="E501" s="11"/>
    </row>
    <row r="502" spans="2:5" ht="15" x14ac:dyDescent="0.25">
      <c r="B502" s="11"/>
      <c r="C502" s="12"/>
      <c r="D502" s="12"/>
      <c r="E502" s="11"/>
    </row>
    <row r="503" spans="2:5" ht="15" x14ac:dyDescent="0.25">
      <c r="B503" s="11"/>
      <c r="C503" s="12"/>
      <c r="D503" s="12"/>
      <c r="E503" s="11"/>
    </row>
    <row r="504" spans="2:5" ht="15" x14ac:dyDescent="0.25">
      <c r="B504" s="11"/>
      <c r="C504" s="12"/>
      <c r="D504" s="12"/>
      <c r="E504" s="11"/>
    </row>
    <row r="505" spans="2:5" ht="15" x14ac:dyDescent="0.25">
      <c r="B505" s="11"/>
      <c r="C505" s="12"/>
      <c r="D505" s="12"/>
      <c r="E505" s="11"/>
    </row>
    <row r="506" spans="2:5" ht="15" x14ac:dyDescent="0.25">
      <c r="B506" s="11"/>
      <c r="C506" s="12"/>
      <c r="D506" s="12"/>
      <c r="E506" s="11"/>
    </row>
    <row r="507" spans="2:5" ht="15" x14ac:dyDescent="0.25">
      <c r="B507" s="11"/>
      <c r="C507" s="12"/>
      <c r="D507" s="12"/>
      <c r="E507" s="11"/>
    </row>
    <row r="508" spans="2:5" ht="15" x14ac:dyDescent="0.25">
      <c r="B508" s="11"/>
      <c r="C508" s="12"/>
      <c r="D508" s="12"/>
      <c r="E508" s="11"/>
    </row>
    <row r="509" spans="2:5" ht="15" x14ac:dyDescent="0.25">
      <c r="B509" s="11"/>
      <c r="C509" s="12"/>
      <c r="D509" s="12"/>
      <c r="E509" s="11"/>
    </row>
    <row r="510" spans="2:5" ht="15" x14ac:dyDescent="0.25">
      <c r="B510" s="11"/>
      <c r="C510" s="12"/>
      <c r="D510" s="12"/>
      <c r="E510" s="11"/>
    </row>
    <row r="511" spans="2:5" ht="15" x14ac:dyDescent="0.25">
      <c r="B511" s="11"/>
      <c r="C511" s="12"/>
      <c r="D511" s="12"/>
      <c r="E511" s="11"/>
    </row>
    <row r="512" spans="2:5" ht="15" x14ac:dyDescent="0.25">
      <c r="B512" s="11"/>
      <c r="C512" s="12"/>
      <c r="D512" s="12"/>
      <c r="E512" s="11"/>
    </row>
    <row r="513" spans="2:5" ht="15" x14ac:dyDescent="0.25">
      <c r="B513" s="11"/>
      <c r="C513" s="12"/>
      <c r="D513" s="12"/>
      <c r="E513" s="11"/>
    </row>
    <row r="514" spans="2:5" ht="15" x14ac:dyDescent="0.25">
      <c r="B514" s="11"/>
      <c r="C514" s="12"/>
      <c r="D514" s="12"/>
      <c r="E514" s="11"/>
    </row>
    <row r="515" spans="2:5" ht="15" x14ac:dyDescent="0.25">
      <c r="B515" s="11"/>
      <c r="C515" s="12"/>
      <c r="D515" s="12"/>
      <c r="E515" s="11"/>
    </row>
    <row r="516" spans="2:5" ht="15" x14ac:dyDescent="0.25">
      <c r="B516" s="11"/>
      <c r="C516" s="12"/>
      <c r="D516" s="12"/>
      <c r="E516" s="11"/>
    </row>
    <row r="517" spans="2:5" ht="15" x14ac:dyDescent="0.25">
      <c r="B517" s="11"/>
      <c r="C517" s="12"/>
      <c r="D517" s="12"/>
      <c r="E517" s="11"/>
    </row>
    <row r="518" spans="2:5" ht="15" x14ac:dyDescent="0.25">
      <c r="B518" s="11"/>
      <c r="C518" s="12"/>
      <c r="D518" s="12"/>
      <c r="E518" s="11"/>
    </row>
    <row r="519" spans="2:5" ht="15" x14ac:dyDescent="0.25">
      <c r="B519" s="11"/>
      <c r="C519" s="12"/>
      <c r="D519" s="12"/>
      <c r="E519" s="11"/>
    </row>
    <row r="520" spans="2:5" ht="15" x14ac:dyDescent="0.25">
      <c r="B520" s="11"/>
      <c r="C520" s="12"/>
      <c r="D520" s="12"/>
      <c r="E520" s="11"/>
    </row>
    <row r="521" spans="2:5" ht="15" x14ac:dyDescent="0.25">
      <c r="B521" s="11"/>
      <c r="C521" s="12"/>
      <c r="D521" s="12"/>
      <c r="E521" s="11"/>
    </row>
    <row r="522" spans="2:5" ht="15" x14ac:dyDescent="0.25">
      <c r="B522" s="11"/>
      <c r="C522" s="12"/>
      <c r="D522" s="12"/>
      <c r="E522" s="11"/>
    </row>
    <row r="523" spans="2:5" ht="15" x14ac:dyDescent="0.25">
      <c r="B523" s="11"/>
      <c r="C523" s="12"/>
      <c r="D523" s="12"/>
      <c r="E523" s="11"/>
    </row>
    <row r="524" spans="2:5" ht="15" x14ac:dyDescent="0.25">
      <c r="B524" s="11"/>
      <c r="C524" s="12"/>
      <c r="D524" s="12"/>
      <c r="E524" s="11"/>
    </row>
    <row r="525" spans="2:5" ht="15" x14ac:dyDescent="0.25">
      <c r="B525" s="11"/>
      <c r="C525" s="12"/>
      <c r="D525" s="12"/>
      <c r="E525" s="11"/>
    </row>
    <row r="526" spans="2:5" ht="15" x14ac:dyDescent="0.25">
      <c r="B526" s="11"/>
      <c r="C526" s="12"/>
      <c r="D526" s="12"/>
      <c r="E526" s="11"/>
    </row>
    <row r="527" spans="2:5" ht="15" x14ac:dyDescent="0.25">
      <c r="B527" s="11"/>
      <c r="C527" s="12"/>
      <c r="D527" s="12"/>
      <c r="E527" s="11"/>
    </row>
    <row r="528" spans="2:5" ht="15" x14ac:dyDescent="0.25">
      <c r="B528" s="11"/>
      <c r="C528" s="12"/>
      <c r="D528" s="12"/>
      <c r="E528" s="11"/>
    </row>
    <row r="529" spans="2:5" ht="15" x14ac:dyDescent="0.25">
      <c r="B529" s="11"/>
      <c r="C529" s="12"/>
      <c r="D529" s="12"/>
      <c r="E529" s="11"/>
    </row>
    <row r="530" spans="2:5" ht="15" x14ac:dyDescent="0.25">
      <c r="B530" s="11"/>
      <c r="C530" s="12"/>
      <c r="D530" s="12"/>
      <c r="E530" s="11"/>
    </row>
    <row r="531" spans="2:5" ht="15" x14ac:dyDescent="0.25">
      <c r="B531" s="11"/>
      <c r="C531" s="12"/>
      <c r="D531" s="12"/>
      <c r="E531" s="11"/>
    </row>
    <row r="532" spans="2:5" ht="15" x14ac:dyDescent="0.25">
      <c r="B532" s="11"/>
      <c r="C532" s="12"/>
      <c r="D532" s="12"/>
      <c r="E532" s="11"/>
    </row>
    <row r="533" spans="2:5" ht="15" x14ac:dyDescent="0.25">
      <c r="B533" s="11"/>
      <c r="C533" s="12"/>
      <c r="D533" s="12"/>
      <c r="E533" s="11"/>
    </row>
    <row r="534" spans="2:5" ht="15" x14ac:dyDescent="0.25">
      <c r="B534" s="11"/>
      <c r="C534" s="12"/>
      <c r="D534" s="12"/>
      <c r="E534" s="11"/>
    </row>
    <row r="535" spans="2:5" ht="15" x14ac:dyDescent="0.25">
      <c r="B535" s="11"/>
      <c r="C535" s="12"/>
      <c r="D535" s="12"/>
      <c r="E535" s="11"/>
    </row>
    <row r="536" spans="2:5" ht="15" x14ac:dyDescent="0.25">
      <c r="B536" s="11"/>
      <c r="C536" s="12"/>
      <c r="D536" s="12"/>
      <c r="E536" s="11"/>
    </row>
    <row r="537" spans="2:5" ht="15" x14ac:dyDescent="0.25">
      <c r="B537" s="11"/>
      <c r="C537" s="12"/>
      <c r="D537" s="12"/>
      <c r="E537" s="11"/>
    </row>
    <row r="538" spans="2:5" ht="15" x14ac:dyDescent="0.25">
      <c r="B538" s="11"/>
      <c r="C538" s="12"/>
      <c r="D538" s="12"/>
      <c r="E538" s="11"/>
    </row>
    <row r="539" spans="2:5" ht="15" x14ac:dyDescent="0.25">
      <c r="B539" s="11"/>
      <c r="C539" s="12"/>
      <c r="D539" s="12"/>
      <c r="E539" s="11"/>
    </row>
    <row r="540" spans="2:5" ht="15" x14ac:dyDescent="0.25">
      <c r="B540" s="11"/>
      <c r="C540" s="12"/>
      <c r="D540" s="12"/>
      <c r="E540" s="11"/>
    </row>
    <row r="541" spans="2:5" ht="15" x14ac:dyDescent="0.25">
      <c r="B541" s="11"/>
      <c r="C541" s="12"/>
      <c r="D541" s="12"/>
      <c r="E541" s="11"/>
    </row>
    <row r="542" spans="2:5" ht="15" x14ac:dyDescent="0.25">
      <c r="B542" s="11"/>
      <c r="C542" s="12"/>
      <c r="D542" s="12"/>
      <c r="E542" s="11"/>
    </row>
    <row r="543" spans="2:5" ht="15" x14ac:dyDescent="0.25">
      <c r="B543" s="11"/>
      <c r="C543" s="12"/>
      <c r="D543" s="12"/>
      <c r="E543" s="11"/>
    </row>
    <row r="544" spans="2:5" ht="15" x14ac:dyDescent="0.25">
      <c r="B544" s="11"/>
      <c r="C544" s="12"/>
      <c r="D544" s="12"/>
      <c r="E544" s="11"/>
    </row>
    <row r="545" spans="2:5" ht="15" x14ac:dyDescent="0.25">
      <c r="B545" s="11"/>
      <c r="C545" s="12"/>
      <c r="D545" s="12"/>
      <c r="E545" s="11"/>
    </row>
    <row r="546" spans="2:5" ht="15" x14ac:dyDescent="0.25">
      <c r="B546" s="11"/>
      <c r="C546" s="12"/>
      <c r="D546" s="12"/>
      <c r="E546" s="11"/>
    </row>
    <row r="547" spans="2:5" ht="15" x14ac:dyDescent="0.25">
      <c r="B547" s="11"/>
      <c r="C547" s="12"/>
      <c r="D547" s="12"/>
      <c r="E547" s="11"/>
    </row>
    <row r="548" spans="2:5" ht="15" x14ac:dyDescent="0.25">
      <c r="B548" s="11"/>
      <c r="C548" s="12"/>
      <c r="D548" s="12"/>
      <c r="E548" s="11"/>
    </row>
    <row r="549" spans="2:5" ht="15" x14ac:dyDescent="0.25">
      <c r="B549" s="11"/>
      <c r="C549" s="12"/>
      <c r="D549" s="12"/>
      <c r="E549" s="11"/>
    </row>
    <row r="550" spans="2:5" ht="15" x14ac:dyDescent="0.25">
      <c r="B550" s="11"/>
      <c r="C550" s="12"/>
      <c r="D550" s="12"/>
      <c r="E550" s="11"/>
    </row>
    <row r="551" spans="2:5" ht="15" x14ac:dyDescent="0.25">
      <c r="B551" s="11"/>
      <c r="C551" s="12"/>
      <c r="D551" s="12"/>
      <c r="E551" s="11"/>
    </row>
    <row r="552" spans="2:5" ht="15" x14ac:dyDescent="0.25">
      <c r="B552" s="11"/>
      <c r="C552" s="12"/>
      <c r="D552" s="12"/>
      <c r="E552" s="11"/>
    </row>
    <row r="553" spans="2:5" ht="15" x14ac:dyDescent="0.25">
      <c r="B553" s="11"/>
      <c r="C553" s="12"/>
      <c r="D553" s="12"/>
      <c r="E553" s="11"/>
    </row>
    <row r="554" spans="2:5" ht="15" x14ac:dyDescent="0.25">
      <c r="B554" s="11"/>
      <c r="C554" s="12"/>
      <c r="D554" s="12"/>
      <c r="E554" s="11"/>
    </row>
    <row r="555" spans="2:5" ht="15" x14ac:dyDescent="0.25">
      <c r="B555" s="11"/>
      <c r="C555" s="12"/>
      <c r="D555" s="12"/>
      <c r="E555" s="11"/>
    </row>
    <row r="556" spans="2:5" ht="15" x14ac:dyDescent="0.25">
      <c r="B556" s="11"/>
      <c r="C556" s="12"/>
      <c r="D556" s="12"/>
      <c r="E556" s="11"/>
    </row>
    <row r="557" spans="2:5" ht="15" x14ac:dyDescent="0.25">
      <c r="B557" s="11"/>
      <c r="C557" s="12"/>
      <c r="D557" s="12"/>
      <c r="E557" s="11"/>
    </row>
    <row r="558" spans="2:5" ht="15" x14ac:dyDescent="0.25">
      <c r="B558" s="11"/>
      <c r="C558" s="12"/>
      <c r="D558" s="12"/>
      <c r="E558" s="11"/>
    </row>
    <row r="559" spans="2:5" ht="15" x14ac:dyDescent="0.25">
      <c r="B559" s="11"/>
      <c r="C559" s="12"/>
      <c r="D559" s="12"/>
      <c r="E559" s="11"/>
    </row>
    <row r="560" spans="2:5" ht="15" x14ac:dyDescent="0.25">
      <c r="B560" s="11"/>
      <c r="C560" s="12"/>
      <c r="D560" s="12"/>
      <c r="E560" s="11"/>
    </row>
    <row r="561" spans="2:5" ht="15" x14ac:dyDescent="0.25">
      <c r="B561" s="11"/>
      <c r="C561" s="12"/>
      <c r="D561" s="12"/>
      <c r="E561" s="11"/>
    </row>
    <row r="562" spans="2:5" ht="15" x14ac:dyDescent="0.25">
      <c r="B562" s="11"/>
      <c r="C562" s="12"/>
      <c r="D562" s="12"/>
      <c r="E562" s="11"/>
    </row>
    <row r="563" spans="2:5" ht="15" x14ac:dyDescent="0.25">
      <c r="B563" s="11"/>
      <c r="C563" s="12"/>
      <c r="D563" s="12"/>
      <c r="E563" s="11"/>
    </row>
    <row r="564" spans="2:5" ht="15" x14ac:dyDescent="0.25">
      <c r="B564" s="11"/>
      <c r="C564" s="12"/>
      <c r="D564" s="12"/>
      <c r="E564" s="11"/>
    </row>
    <row r="565" spans="2:5" ht="15" x14ac:dyDescent="0.25">
      <c r="B565" s="11"/>
      <c r="C565" s="12"/>
      <c r="D565" s="12"/>
      <c r="E565" s="11"/>
    </row>
    <row r="566" spans="2:5" ht="15" x14ac:dyDescent="0.25">
      <c r="B566" s="11"/>
      <c r="C566" s="12"/>
      <c r="D566" s="12"/>
      <c r="E566" s="11"/>
    </row>
    <row r="567" spans="2:5" ht="15" x14ac:dyDescent="0.25">
      <c r="B567" s="11"/>
      <c r="C567" s="12"/>
      <c r="D567" s="12"/>
      <c r="E567" s="11"/>
    </row>
    <row r="568" spans="2:5" ht="15" x14ac:dyDescent="0.25">
      <c r="B568" s="11"/>
      <c r="C568" s="12"/>
      <c r="D568" s="12"/>
      <c r="E568" s="11"/>
    </row>
    <row r="569" spans="2:5" ht="15" x14ac:dyDescent="0.25">
      <c r="B569" s="11"/>
      <c r="C569" s="12"/>
      <c r="D569" s="12"/>
      <c r="E569" s="11"/>
    </row>
    <row r="570" spans="2:5" ht="15" x14ac:dyDescent="0.25">
      <c r="B570" s="11"/>
      <c r="C570" s="12"/>
      <c r="D570" s="12"/>
      <c r="E570" s="11"/>
    </row>
    <row r="571" spans="2:5" ht="15" x14ac:dyDescent="0.25">
      <c r="B571" s="11"/>
      <c r="C571" s="12"/>
      <c r="D571" s="12"/>
      <c r="E571" s="11"/>
    </row>
    <row r="572" spans="2:5" ht="15" x14ac:dyDescent="0.25">
      <c r="B572" s="11"/>
      <c r="C572" s="12"/>
      <c r="D572" s="12"/>
      <c r="E572" s="11"/>
    </row>
    <row r="573" spans="2:5" ht="15" x14ac:dyDescent="0.25">
      <c r="B573" s="11"/>
      <c r="C573" s="12"/>
      <c r="D573" s="12"/>
      <c r="E573" s="11"/>
    </row>
    <row r="574" spans="2:5" ht="15" x14ac:dyDescent="0.25">
      <c r="B574" s="11"/>
      <c r="C574" s="12"/>
      <c r="D574" s="12"/>
      <c r="E574" s="11"/>
    </row>
    <row r="575" spans="2:5" ht="15" x14ac:dyDescent="0.25">
      <c r="B575" s="11"/>
      <c r="C575" s="12"/>
      <c r="D575" s="12"/>
      <c r="E575" s="11"/>
    </row>
    <row r="576" spans="2:5" ht="15" x14ac:dyDescent="0.25">
      <c r="B576" s="11"/>
      <c r="C576" s="12"/>
      <c r="D576" s="12"/>
      <c r="E576" s="11"/>
    </row>
    <row r="577" spans="2:5" ht="15" x14ac:dyDescent="0.25">
      <c r="B577" s="11"/>
      <c r="C577" s="12"/>
      <c r="D577" s="12"/>
      <c r="E577" s="11"/>
    </row>
    <row r="578" spans="2:5" ht="15" x14ac:dyDescent="0.25">
      <c r="B578" s="11"/>
      <c r="C578" s="12"/>
      <c r="D578" s="12"/>
      <c r="E578" s="11"/>
    </row>
    <row r="579" spans="2:5" ht="15" x14ac:dyDescent="0.25">
      <c r="B579" s="11"/>
      <c r="C579" s="12"/>
      <c r="D579" s="12"/>
      <c r="E579" s="11"/>
    </row>
    <row r="580" spans="2:5" ht="15" x14ac:dyDescent="0.25">
      <c r="B580" s="11"/>
      <c r="C580" s="12"/>
      <c r="D580" s="12"/>
      <c r="E580" s="11"/>
    </row>
    <row r="581" spans="2:5" ht="15" x14ac:dyDescent="0.25">
      <c r="B581" s="11"/>
      <c r="C581" s="12"/>
      <c r="D581" s="12"/>
      <c r="E581" s="11"/>
    </row>
    <row r="582" spans="2:5" ht="15" x14ac:dyDescent="0.25">
      <c r="B582" s="11"/>
      <c r="C582" s="12"/>
      <c r="D582" s="12"/>
      <c r="E582" s="11"/>
    </row>
    <row r="583" spans="2:5" ht="15" x14ac:dyDescent="0.25">
      <c r="B583" s="11"/>
      <c r="C583" s="12"/>
      <c r="D583" s="12"/>
      <c r="E583" s="11"/>
    </row>
    <row r="584" spans="2:5" ht="15" x14ac:dyDescent="0.25">
      <c r="B584" s="11"/>
      <c r="C584" s="12"/>
      <c r="D584" s="12"/>
      <c r="E584" s="11"/>
    </row>
    <row r="585" spans="2:5" ht="15" x14ac:dyDescent="0.25">
      <c r="B585" s="11"/>
      <c r="C585" s="12"/>
      <c r="D585" s="12"/>
      <c r="E585" s="11"/>
    </row>
    <row r="586" spans="2:5" ht="15" x14ac:dyDescent="0.25">
      <c r="B586" s="11"/>
      <c r="C586" s="12"/>
      <c r="D586" s="12"/>
      <c r="E586" s="11"/>
    </row>
    <row r="587" spans="2:5" ht="15" x14ac:dyDescent="0.25">
      <c r="B587" s="11"/>
      <c r="C587" s="12"/>
      <c r="D587" s="12"/>
      <c r="E587" s="11"/>
    </row>
    <row r="588" spans="2:5" ht="15" x14ac:dyDescent="0.25">
      <c r="B588" s="11"/>
      <c r="C588" s="12"/>
      <c r="D588" s="12"/>
      <c r="E588" s="11"/>
    </row>
    <row r="589" spans="2:5" ht="15" x14ac:dyDescent="0.25">
      <c r="B589" s="11"/>
      <c r="C589" s="12"/>
      <c r="D589" s="12"/>
      <c r="E589" s="11"/>
    </row>
    <row r="590" spans="2:5" ht="15" x14ac:dyDescent="0.25">
      <c r="B590" s="11"/>
      <c r="C590" s="12"/>
      <c r="D590" s="12"/>
      <c r="E590" s="11"/>
    </row>
    <row r="591" spans="2:5" ht="15" x14ac:dyDescent="0.25">
      <c r="B591" s="11"/>
      <c r="C591" s="12"/>
      <c r="D591" s="12"/>
      <c r="E591" s="11"/>
    </row>
    <row r="592" spans="2:5" ht="15" x14ac:dyDescent="0.25">
      <c r="B592" s="11"/>
      <c r="C592" s="12"/>
      <c r="D592" s="12"/>
      <c r="E592" s="11"/>
    </row>
    <row r="593" spans="2:5" ht="15" x14ac:dyDescent="0.25">
      <c r="B593" s="11"/>
      <c r="C593" s="12"/>
      <c r="D593" s="12"/>
      <c r="E593" s="11"/>
    </row>
    <row r="594" spans="2:5" ht="15" x14ac:dyDescent="0.25">
      <c r="B594" s="11"/>
      <c r="C594" s="12"/>
      <c r="D594" s="12"/>
      <c r="E594" s="11"/>
    </row>
    <row r="595" spans="2:5" ht="15" x14ac:dyDescent="0.25">
      <c r="B595" s="11"/>
      <c r="C595" s="12"/>
      <c r="D595" s="12"/>
      <c r="E595" s="11"/>
    </row>
    <row r="596" spans="2:5" ht="15" x14ac:dyDescent="0.25">
      <c r="B596" s="11"/>
      <c r="C596" s="12"/>
      <c r="D596" s="12"/>
      <c r="E596" s="11"/>
    </row>
    <row r="597" spans="2:5" ht="15" x14ac:dyDescent="0.25">
      <c r="B597" s="11"/>
      <c r="C597" s="12"/>
      <c r="D597" s="12"/>
      <c r="E597" s="11"/>
    </row>
    <row r="598" spans="2:5" ht="15" x14ac:dyDescent="0.25">
      <c r="B598" s="11"/>
      <c r="C598" s="12"/>
      <c r="D598" s="12"/>
      <c r="E598" s="11"/>
    </row>
    <row r="599" spans="2:5" ht="15" x14ac:dyDescent="0.25">
      <c r="B599" s="11"/>
      <c r="C599" s="12"/>
      <c r="D599" s="12"/>
      <c r="E599" s="11"/>
    </row>
    <row r="600" spans="2:5" ht="15" x14ac:dyDescent="0.25">
      <c r="B600" s="11"/>
      <c r="C600" s="12"/>
      <c r="D600" s="12"/>
      <c r="E600" s="11"/>
    </row>
    <row r="601" spans="2:5" ht="15" x14ac:dyDescent="0.25">
      <c r="B601" s="11"/>
      <c r="C601" s="12"/>
      <c r="D601" s="12"/>
      <c r="E601" s="11"/>
    </row>
    <row r="602" spans="2:5" ht="15" x14ac:dyDescent="0.25">
      <c r="B602" s="11"/>
      <c r="C602" s="12"/>
      <c r="D602" s="12"/>
      <c r="E602" s="11"/>
    </row>
    <row r="603" spans="2:5" ht="15" x14ac:dyDescent="0.25">
      <c r="B603" s="11"/>
      <c r="C603" s="12"/>
      <c r="D603" s="12"/>
      <c r="E603" s="11"/>
    </row>
    <row r="604" spans="2:5" ht="15" x14ac:dyDescent="0.25">
      <c r="B604" s="11"/>
      <c r="C604" s="12"/>
      <c r="D604" s="12"/>
      <c r="E604" s="11"/>
    </row>
    <row r="605" spans="2:5" ht="15" x14ac:dyDescent="0.25">
      <c r="B605" s="11"/>
      <c r="C605" s="12"/>
      <c r="D605" s="12"/>
      <c r="E605" s="11"/>
    </row>
    <row r="606" spans="2:5" ht="15" x14ac:dyDescent="0.25">
      <c r="B606" s="11"/>
      <c r="C606" s="12"/>
      <c r="D606" s="12"/>
      <c r="E606" s="11"/>
    </row>
    <row r="607" spans="2:5" ht="15" x14ac:dyDescent="0.25">
      <c r="B607" s="11"/>
      <c r="C607" s="12"/>
      <c r="D607" s="12"/>
      <c r="E607" s="11"/>
    </row>
    <row r="608" spans="2:5" ht="15" x14ac:dyDescent="0.25">
      <c r="B608" s="11"/>
      <c r="C608" s="12"/>
      <c r="D608" s="12"/>
      <c r="E608" s="11"/>
    </row>
    <row r="609" spans="2:5" ht="15" x14ac:dyDescent="0.25">
      <c r="B609" s="11"/>
      <c r="C609" s="12"/>
      <c r="D609" s="12"/>
      <c r="E609" s="11"/>
    </row>
    <row r="610" spans="2:5" ht="15" x14ac:dyDescent="0.25">
      <c r="B610" s="11"/>
      <c r="C610" s="12"/>
      <c r="D610" s="12"/>
      <c r="E610" s="11"/>
    </row>
    <row r="611" spans="2:5" ht="15" x14ac:dyDescent="0.25">
      <c r="B611" s="11"/>
      <c r="C611" s="12"/>
      <c r="D611" s="12"/>
      <c r="E611" s="11"/>
    </row>
    <row r="612" spans="2:5" ht="15" x14ac:dyDescent="0.25">
      <c r="B612" s="11"/>
      <c r="C612" s="12"/>
      <c r="D612" s="12"/>
      <c r="E612" s="11"/>
    </row>
    <row r="613" spans="2:5" ht="15" x14ac:dyDescent="0.25">
      <c r="B613" s="11"/>
      <c r="C613" s="12"/>
      <c r="D613" s="12"/>
      <c r="E613" s="11"/>
    </row>
    <row r="614" spans="2:5" ht="15" x14ac:dyDescent="0.25">
      <c r="B614" s="11"/>
      <c r="C614" s="12"/>
      <c r="D614" s="12"/>
      <c r="E614" s="11"/>
    </row>
    <row r="615" spans="2:5" ht="15" x14ac:dyDescent="0.25">
      <c r="B615" s="11"/>
      <c r="C615" s="12"/>
      <c r="D615" s="12"/>
      <c r="E615" s="11"/>
    </row>
    <row r="616" spans="2:5" ht="15" x14ac:dyDescent="0.25">
      <c r="B616" s="11"/>
      <c r="C616" s="12"/>
      <c r="D616" s="12"/>
      <c r="E616" s="11"/>
    </row>
    <row r="617" spans="2:5" ht="15" x14ac:dyDescent="0.25">
      <c r="B617" s="11"/>
      <c r="C617" s="12"/>
      <c r="D617" s="12"/>
      <c r="E617" s="11"/>
    </row>
    <row r="618" spans="2:5" ht="15" x14ac:dyDescent="0.25">
      <c r="B618" s="11"/>
      <c r="C618" s="12"/>
      <c r="D618" s="12"/>
      <c r="E618" s="11"/>
    </row>
    <row r="619" spans="2:5" ht="15" x14ac:dyDescent="0.25">
      <c r="B619" s="11"/>
      <c r="C619" s="12"/>
      <c r="D619" s="12"/>
      <c r="E619" s="11"/>
    </row>
    <row r="620" spans="2:5" ht="15" x14ac:dyDescent="0.25">
      <c r="B620" s="11"/>
      <c r="C620" s="12"/>
      <c r="D620" s="12"/>
      <c r="E620" s="11"/>
    </row>
    <row r="621" spans="2:5" ht="15" x14ac:dyDescent="0.25">
      <c r="B621" s="11"/>
      <c r="C621" s="12"/>
      <c r="D621" s="12"/>
      <c r="E621" s="11"/>
    </row>
    <row r="622" spans="2:5" ht="15" x14ac:dyDescent="0.25">
      <c r="B622" s="11"/>
      <c r="C622" s="12"/>
      <c r="D622" s="12"/>
      <c r="E622" s="11"/>
    </row>
    <row r="623" spans="2:5" ht="15" x14ac:dyDescent="0.25">
      <c r="B623" s="11"/>
      <c r="C623" s="12"/>
      <c r="D623" s="12"/>
      <c r="E623" s="11"/>
    </row>
    <row r="624" spans="2:5" ht="15" x14ac:dyDescent="0.25">
      <c r="B624" s="11"/>
      <c r="C624" s="12"/>
      <c r="D624" s="12"/>
      <c r="E624" s="11"/>
    </row>
    <row r="625" spans="2:5" ht="15" x14ac:dyDescent="0.25">
      <c r="B625" s="11"/>
      <c r="C625" s="12"/>
      <c r="D625" s="12"/>
      <c r="E625" s="11"/>
    </row>
    <row r="626" spans="2:5" ht="15" x14ac:dyDescent="0.25">
      <c r="B626" s="11"/>
      <c r="C626" s="12"/>
      <c r="D626" s="12"/>
      <c r="E626" s="11"/>
    </row>
    <row r="627" spans="2:5" ht="15" x14ac:dyDescent="0.25">
      <c r="B627" s="11"/>
      <c r="C627" s="12"/>
      <c r="D627" s="12"/>
      <c r="E627" s="11"/>
    </row>
    <row r="628" spans="2:5" ht="15" x14ac:dyDescent="0.25">
      <c r="B628" s="11"/>
      <c r="C628" s="12"/>
      <c r="D628" s="12"/>
      <c r="E628" s="11"/>
    </row>
    <row r="629" spans="2:5" ht="15" x14ac:dyDescent="0.25">
      <c r="B629" s="11"/>
      <c r="C629" s="12"/>
      <c r="D629" s="12"/>
      <c r="E629" s="11"/>
    </row>
    <row r="630" spans="2:5" ht="15" x14ac:dyDescent="0.25">
      <c r="B630" s="11"/>
      <c r="C630" s="12"/>
      <c r="D630" s="12"/>
      <c r="E630" s="11"/>
    </row>
    <row r="631" spans="2:5" ht="15" x14ac:dyDescent="0.25">
      <c r="B631" s="11"/>
      <c r="C631" s="12"/>
      <c r="D631" s="12"/>
      <c r="E631" s="11"/>
    </row>
    <row r="632" spans="2:5" ht="15" x14ac:dyDescent="0.25">
      <c r="B632" s="11"/>
      <c r="C632" s="12"/>
      <c r="D632" s="12"/>
      <c r="E632" s="11"/>
    </row>
    <row r="633" spans="2:5" ht="15" x14ac:dyDescent="0.25">
      <c r="B633" s="11"/>
      <c r="C633" s="12"/>
      <c r="D633" s="12"/>
      <c r="E633" s="11"/>
    </row>
    <row r="634" spans="2:5" ht="15" x14ac:dyDescent="0.25">
      <c r="B634" s="11"/>
      <c r="C634" s="12"/>
      <c r="D634" s="12"/>
      <c r="E634" s="11"/>
    </row>
    <row r="635" spans="2:5" ht="15" x14ac:dyDescent="0.25">
      <c r="B635" s="11"/>
      <c r="C635" s="12"/>
      <c r="D635" s="12"/>
      <c r="E635" s="11"/>
    </row>
    <row r="636" spans="2:5" ht="15" x14ac:dyDescent="0.25">
      <c r="B636" s="11"/>
      <c r="C636" s="12"/>
      <c r="D636" s="12"/>
      <c r="E636" s="11"/>
    </row>
    <row r="637" spans="2:5" ht="15" x14ac:dyDescent="0.25">
      <c r="B637" s="11"/>
      <c r="C637" s="12"/>
      <c r="D637" s="12"/>
      <c r="E637" s="11"/>
    </row>
    <row r="638" spans="2:5" ht="15" x14ac:dyDescent="0.25">
      <c r="B638" s="11"/>
      <c r="C638" s="12"/>
      <c r="D638" s="12"/>
      <c r="E638" s="11"/>
    </row>
    <row r="639" spans="2:5" ht="15" x14ac:dyDescent="0.25">
      <c r="B639" s="11"/>
      <c r="C639" s="12"/>
      <c r="D639" s="12"/>
      <c r="E639" s="11"/>
    </row>
    <row r="640" spans="2:5" ht="15" x14ac:dyDescent="0.25">
      <c r="B640" s="11"/>
      <c r="C640" s="12"/>
      <c r="D640" s="12"/>
      <c r="E640" s="11"/>
    </row>
    <row r="641" spans="2:5" ht="15" x14ac:dyDescent="0.25">
      <c r="B641" s="11"/>
      <c r="C641" s="12"/>
      <c r="D641" s="12"/>
      <c r="E641" s="11"/>
    </row>
    <row r="642" spans="2:5" ht="15" x14ac:dyDescent="0.25">
      <c r="B642" s="11"/>
      <c r="C642" s="12"/>
      <c r="D642" s="12"/>
      <c r="E642" s="11"/>
    </row>
    <row r="643" spans="2:5" ht="15" x14ac:dyDescent="0.25">
      <c r="B643" s="11"/>
      <c r="C643" s="12"/>
      <c r="D643" s="12"/>
      <c r="E643" s="11"/>
    </row>
    <row r="644" spans="2:5" ht="15" x14ac:dyDescent="0.25">
      <c r="B644" s="11"/>
      <c r="C644" s="12"/>
      <c r="D644" s="12"/>
      <c r="E644" s="11"/>
    </row>
    <row r="645" spans="2:5" ht="15" x14ac:dyDescent="0.25">
      <c r="B645" s="11"/>
      <c r="C645" s="12"/>
      <c r="D645" s="12"/>
      <c r="E645" s="11"/>
    </row>
    <row r="646" spans="2:5" ht="15" x14ac:dyDescent="0.25">
      <c r="B646" s="11"/>
      <c r="C646" s="12"/>
      <c r="D646" s="12"/>
      <c r="E646" s="11"/>
    </row>
    <row r="647" spans="2:5" ht="15" x14ac:dyDescent="0.25">
      <c r="B647" s="11"/>
      <c r="C647" s="12"/>
      <c r="D647" s="12"/>
      <c r="E647" s="11"/>
    </row>
    <row r="648" spans="2:5" ht="15" x14ac:dyDescent="0.25">
      <c r="B648" s="11"/>
      <c r="C648" s="12"/>
      <c r="D648" s="12"/>
      <c r="E648" s="11"/>
    </row>
    <row r="649" spans="2:5" ht="15" x14ac:dyDescent="0.25">
      <c r="B649" s="11"/>
      <c r="C649" s="12"/>
      <c r="D649" s="12"/>
      <c r="E649" s="11"/>
    </row>
    <row r="650" spans="2:5" ht="15" x14ac:dyDescent="0.25">
      <c r="B650" s="11"/>
      <c r="C650" s="12"/>
      <c r="D650" s="12"/>
      <c r="E650" s="11"/>
    </row>
    <row r="651" spans="2:5" ht="15" x14ac:dyDescent="0.25">
      <c r="B651" s="11"/>
      <c r="C651" s="12"/>
      <c r="D651" s="12"/>
      <c r="E651" s="11"/>
    </row>
    <row r="652" spans="2:5" ht="15" x14ac:dyDescent="0.25">
      <c r="B652" s="11"/>
      <c r="C652" s="12"/>
      <c r="D652" s="12"/>
      <c r="E652" s="11"/>
    </row>
    <row r="653" spans="2:5" ht="15" x14ac:dyDescent="0.25">
      <c r="B653" s="11"/>
      <c r="C653" s="12"/>
      <c r="D653" s="12"/>
      <c r="E653" s="11"/>
    </row>
    <row r="654" spans="2:5" ht="15" x14ac:dyDescent="0.25">
      <c r="B654" s="11"/>
      <c r="C654" s="12"/>
      <c r="D654" s="12"/>
      <c r="E654" s="11"/>
    </row>
    <row r="655" spans="2:5" ht="15" x14ac:dyDescent="0.25">
      <c r="B655" s="11"/>
      <c r="C655" s="12"/>
      <c r="D655" s="12"/>
      <c r="E655" s="11"/>
    </row>
    <row r="656" spans="2:5" ht="15" x14ac:dyDescent="0.25">
      <c r="B656" s="11"/>
      <c r="C656" s="12"/>
      <c r="D656" s="12"/>
      <c r="E656" s="11"/>
    </row>
    <row r="657" spans="2:5" ht="15" x14ac:dyDescent="0.25">
      <c r="B657" s="11"/>
      <c r="C657" s="12"/>
      <c r="D657" s="12"/>
      <c r="E657" s="11"/>
    </row>
    <row r="658" spans="2:5" ht="15" x14ac:dyDescent="0.25">
      <c r="B658" s="11"/>
      <c r="C658" s="12"/>
      <c r="D658" s="12"/>
      <c r="E658" s="11"/>
    </row>
    <row r="659" spans="2:5" ht="15" x14ac:dyDescent="0.25">
      <c r="B659" s="11"/>
      <c r="C659" s="12"/>
      <c r="D659" s="12"/>
      <c r="E659" s="11"/>
    </row>
    <row r="660" spans="2:5" ht="15" x14ac:dyDescent="0.25">
      <c r="B660" s="11"/>
      <c r="C660" s="12"/>
      <c r="D660" s="12"/>
      <c r="E660" s="11"/>
    </row>
    <row r="661" spans="2:5" ht="15" x14ac:dyDescent="0.25">
      <c r="B661" s="11"/>
      <c r="C661" s="12"/>
      <c r="D661" s="12"/>
      <c r="E661" s="11"/>
    </row>
    <row r="662" spans="2:5" ht="15" x14ac:dyDescent="0.25">
      <c r="B662" s="11"/>
      <c r="C662" s="12"/>
      <c r="D662" s="12"/>
      <c r="E662" s="11"/>
    </row>
    <row r="663" spans="2:5" ht="15" x14ac:dyDescent="0.25">
      <c r="B663" s="11"/>
      <c r="C663" s="12"/>
      <c r="D663" s="12"/>
      <c r="E663" s="11"/>
    </row>
    <row r="664" spans="2:5" ht="15" x14ac:dyDescent="0.25">
      <c r="B664" s="11"/>
      <c r="C664" s="12"/>
      <c r="D664" s="12"/>
      <c r="E664" s="11"/>
    </row>
    <row r="665" spans="2:5" ht="15" x14ac:dyDescent="0.25">
      <c r="B665" s="11"/>
      <c r="C665" s="12"/>
      <c r="D665" s="12"/>
      <c r="E665" s="11"/>
    </row>
    <row r="666" spans="2:5" ht="15" x14ac:dyDescent="0.25">
      <c r="B666" s="11"/>
      <c r="C666" s="12"/>
      <c r="D666" s="12"/>
      <c r="E666" s="11"/>
    </row>
    <row r="667" spans="2:5" ht="15" x14ac:dyDescent="0.25">
      <c r="B667" s="11"/>
      <c r="C667" s="12"/>
      <c r="D667" s="12"/>
      <c r="E667" s="11"/>
    </row>
    <row r="668" spans="2:5" ht="15" x14ac:dyDescent="0.25">
      <c r="B668" s="11"/>
      <c r="C668" s="12"/>
      <c r="D668" s="12"/>
      <c r="E668" s="11"/>
    </row>
    <row r="669" spans="2:5" ht="15" x14ac:dyDescent="0.25">
      <c r="B669" s="11"/>
      <c r="C669" s="12"/>
      <c r="D669" s="12"/>
      <c r="E669" s="11"/>
    </row>
    <row r="670" spans="2:5" ht="15" x14ac:dyDescent="0.25">
      <c r="B670" s="11"/>
      <c r="C670" s="12"/>
      <c r="D670" s="12"/>
      <c r="E670" s="11"/>
    </row>
    <row r="671" spans="2:5" ht="15" x14ac:dyDescent="0.25">
      <c r="B671" s="11"/>
      <c r="C671" s="12"/>
      <c r="D671" s="12"/>
      <c r="E671" s="11"/>
    </row>
    <row r="672" spans="2:5" ht="15" x14ac:dyDescent="0.25">
      <c r="B672" s="11"/>
      <c r="C672" s="12"/>
      <c r="D672" s="12"/>
      <c r="E672" s="11"/>
    </row>
    <row r="673" spans="2:5" ht="15" x14ac:dyDescent="0.25">
      <c r="B673" s="11"/>
      <c r="C673" s="12"/>
      <c r="D673" s="12"/>
      <c r="E673" s="11"/>
    </row>
    <row r="674" spans="2:5" ht="15" x14ac:dyDescent="0.25">
      <c r="B674" s="11"/>
      <c r="C674" s="12"/>
      <c r="D674" s="12"/>
      <c r="E674" s="11"/>
    </row>
    <row r="675" spans="2:5" ht="15" x14ac:dyDescent="0.25">
      <c r="B675" s="11"/>
      <c r="C675" s="12"/>
      <c r="D675" s="12"/>
      <c r="E675" s="11"/>
    </row>
    <row r="676" spans="2:5" ht="15" x14ac:dyDescent="0.25">
      <c r="B676" s="11"/>
      <c r="C676" s="12"/>
      <c r="D676" s="12"/>
      <c r="E676" s="11"/>
    </row>
    <row r="677" spans="2:5" ht="15" x14ac:dyDescent="0.25">
      <c r="B677" s="11"/>
      <c r="C677" s="12"/>
      <c r="D677" s="12"/>
      <c r="E677" s="11"/>
    </row>
    <row r="678" spans="2:5" ht="15" x14ac:dyDescent="0.25">
      <c r="B678" s="11"/>
      <c r="C678" s="12"/>
      <c r="D678" s="12"/>
      <c r="E678" s="11"/>
    </row>
    <row r="679" spans="2:5" ht="15" x14ac:dyDescent="0.25">
      <c r="B679" s="11"/>
      <c r="C679" s="12"/>
      <c r="D679" s="12"/>
      <c r="E679" s="11"/>
    </row>
    <row r="680" spans="2:5" ht="15" x14ac:dyDescent="0.25">
      <c r="B680" s="11"/>
      <c r="C680" s="12"/>
      <c r="D680" s="12"/>
      <c r="E680" s="11"/>
    </row>
    <row r="681" spans="2:5" ht="15" x14ac:dyDescent="0.25">
      <c r="B681" s="11"/>
      <c r="C681" s="12"/>
      <c r="D681" s="12"/>
      <c r="E681" s="11"/>
    </row>
    <row r="682" spans="2:5" ht="15" x14ac:dyDescent="0.25">
      <c r="B682" s="11"/>
      <c r="C682" s="12"/>
      <c r="D682" s="12"/>
      <c r="E682" s="11"/>
    </row>
    <row r="683" spans="2:5" ht="15" x14ac:dyDescent="0.25">
      <c r="B683" s="11"/>
      <c r="C683" s="12"/>
      <c r="D683" s="12"/>
      <c r="E683" s="11"/>
    </row>
    <row r="684" spans="2:5" ht="15" x14ac:dyDescent="0.25">
      <c r="B684" s="11"/>
      <c r="C684" s="12"/>
      <c r="D684" s="12"/>
      <c r="E684" s="11"/>
    </row>
    <row r="685" spans="2:5" ht="15" x14ac:dyDescent="0.25">
      <c r="B685" s="11"/>
      <c r="C685" s="12"/>
      <c r="D685" s="12"/>
      <c r="E685" s="11"/>
    </row>
    <row r="686" spans="2:5" ht="15" x14ac:dyDescent="0.25">
      <c r="B686" s="11"/>
      <c r="C686" s="12"/>
      <c r="D686" s="12"/>
      <c r="E686" s="11"/>
    </row>
    <row r="687" spans="2:5" ht="15" x14ac:dyDescent="0.25">
      <c r="B687" s="11"/>
      <c r="C687" s="12"/>
      <c r="D687" s="12"/>
      <c r="E687" s="11"/>
    </row>
    <row r="688" spans="2:5" ht="15" x14ac:dyDescent="0.25">
      <c r="B688" s="11"/>
      <c r="C688" s="12"/>
      <c r="D688" s="12"/>
      <c r="E688" s="11"/>
    </row>
    <row r="689" spans="2:5" ht="15" x14ac:dyDescent="0.25">
      <c r="B689" s="11"/>
      <c r="C689" s="12"/>
      <c r="D689" s="12"/>
      <c r="E689" s="11"/>
    </row>
    <row r="690" spans="2:5" ht="15" x14ac:dyDescent="0.25">
      <c r="B690" s="11"/>
      <c r="C690" s="12"/>
      <c r="D690" s="12"/>
      <c r="E690" s="11"/>
    </row>
    <row r="691" spans="2:5" ht="15" x14ac:dyDescent="0.25">
      <c r="B691" s="11"/>
      <c r="C691" s="12"/>
      <c r="D691" s="12"/>
      <c r="E691" s="11"/>
    </row>
    <row r="692" spans="2:5" ht="15" x14ac:dyDescent="0.25">
      <c r="B692" s="11"/>
      <c r="C692" s="12"/>
      <c r="D692" s="12"/>
      <c r="E692" s="11"/>
    </row>
    <row r="693" spans="2:5" ht="15" x14ac:dyDescent="0.25">
      <c r="B693" s="11"/>
      <c r="C693" s="12"/>
      <c r="D693" s="12"/>
      <c r="E693" s="11"/>
    </row>
    <row r="694" spans="2:5" ht="15" x14ac:dyDescent="0.25">
      <c r="B694" s="11"/>
      <c r="C694" s="12"/>
      <c r="D694" s="12"/>
      <c r="E694" s="11"/>
    </row>
    <row r="695" spans="2:5" ht="15" x14ac:dyDescent="0.25">
      <c r="B695" s="11"/>
      <c r="C695" s="12"/>
      <c r="D695" s="12"/>
      <c r="E695" s="11"/>
    </row>
    <row r="696" spans="2:5" ht="15" x14ac:dyDescent="0.25">
      <c r="B696" s="11"/>
      <c r="C696" s="12"/>
      <c r="D696" s="12"/>
      <c r="E696" s="11"/>
    </row>
    <row r="697" spans="2:5" ht="15" x14ac:dyDescent="0.25">
      <c r="B697" s="11"/>
      <c r="C697" s="12"/>
      <c r="D697" s="12"/>
      <c r="E697" s="11"/>
    </row>
    <row r="698" spans="2:5" ht="15" x14ac:dyDescent="0.25">
      <c r="B698" s="11"/>
      <c r="C698" s="12"/>
      <c r="D698" s="12"/>
      <c r="E698" s="11"/>
    </row>
    <row r="699" spans="2:5" ht="15" x14ac:dyDescent="0.25">
      <c r="B699" s="11"/>
      <c r="C699" s="12"/>
      <c r="D699" s="12"/>
      <c r="E699" s="11"/>
    </row>
    <row r="700" spans="2:5" ht="15" x14ac:dyDescent="0.25">
      <c r="B700" s="11"/>
      <c r="C700" s="12"/>
      <c r="D700" s="12"/>
      <c r="E700" s="11"/>
    </row>
    <row r="701" spans="2:5" ht="15" x14ac:dyDescent="0.25">
      <c r="B701" s="11"/>
      <c r="C701" s="12"/>
      <c r="D701" s="12"/>
      <c r="E701" s="11"/>
    </row>
    <row r="702" spans="2:5" ht="15" x14ac:dyDescent="0.25">
      <c r="B702" s="11"/>
      <c r="C702" s="12"/>
      <c r="D702" s="12"/>
      <c r="E702" s="11"/>
    </row>
    <row r="703" spans="2:5" ht="15" x14ac:dyDescent="0.25">
      <c r="B703" s="11"/>
      <c r="C703" s="12"/>
      <c r="D703" s="12"/>
      <c r="E703" s="11"/>
    </row>
    <row r="704" spans="2:5" ht="15" x14ac:dyDescent="0.25">
      <c r="B704" s="11"/>
      <c r="C704" s="12"/>
      <c r="D704" s="12"/>
      <c r="E704" s="11"/>
    </row>
    <row r="705" spans="2:5" ht="15" x14ac:dyDescent="0.25">
      <c r="B705" s="11"/>
      <c r="C705" s="12"/>
      <c r="D705" s="12"/>
      <c r="E705" s="11"/>
    </row>
    <row r="706" spans="2:5" ht="15" x14ac:dyDescent="0.25">
      <c r="B706" s="11"/>
      <c r="C706" s="12"/>
      <c r="D706" s="12"/>
      <c r="E706" s="11"/>
    </row>
    <row r="707" spans="2:5" ht="15" x14ac:dyDescent="0.25">
      <c r="B707" s="11"/>
      <c r="C707" s="12"/>
      <c r="D707" s="12"/>
      <c r="E707" s="11"/>
    </row>
    <row r="708" spans="2:5" ht="15" x14ac:dyDescent="0.25">
      <c r="B708" s="11"/>
      <c r="C708" s="12"/>
      <c r="D708" s="12"/>
      <c r="E708" s="11"/>
    </row>
    <row r="709" spans="2:5" ht="15" x14ac:dyDescent="0.25">
      <c r="B709" s="11"/>
      <c r="C709" s="12"/>
      <c r="D709" s="12"/>
      <c r="E709" s="11"/>
    </row>
    <row r="710" spans="2:5" ht="15" x14ac:dyDescent="0.25">
      <c r="B710" s="11"/>
      <c r="C710" s="12"/>
      <c r="D710" s="12"/>
      <c r="E710" s="11"/>
    </row>
    <row r="711" spans="2:5" ht="15" x14ac:dyDescent="0.25">
      <c r="B711" s="11"/>
      <c r="C711" s="12"/>
      <c r="D711" s="12"/>
      <c r="E711" s="11"/>
    </row>
    <row r="712" spans="2:5" ht="15" x14ac:dyDescent="0.25">
      <c r="B712" s="11"/>
      <c r="C712" s="12"/>
      <c r="D712" s="12"/>
      <c r="E712" s="11"/>
    </row>
    <row r="713" spans="2:5" ht="15" x14ac:dyDescent="0.25">
      <c r="B713" s="11"/>
      <c r="C713" s="12"/>
      <c r="D713" s="12"/>
      <c r="E713" s="11"/>
    </row>
    <row r="714" spans="2:5" ht="15" x14ac:dyDescent="0.25">
      <c r="B714" s="11"/>
      <c r="C714" s="12"/>
      <c r="D714" s="12"/>
      <c r="E714" s="11"/>
    </row>
    <row r="715" spans="2:5" ht="15" x14ac:dyDescent="0.25">
      <c r="B715" s="11"/>
      <c r="C715" s="12"/>
      <c r="D715" s="12"/>
      <c r="E715" s="11"/>
    </row>
    <row r="716" spans="2:5" ht="15" x14ac:dyDescent="0.25">
      <c r="B716" s="11"/>
      <c r="C716" s="12"/>
      <c r="D716" s="12"/>
      <c r="E716" s="11"/>
    </row>
    <row r="717" spans="2:5" ht="15" x14ac:dyDescent="0.25">
      <c r="B717" s="11"/>
      <c r="C717" s="12"/>
      <c r="D717" s="12"/>
      <c r="E717" s="11"/>
    </row>
    <row r="718" spans="2:5" ht="15" x14ac:dyDescent="0.25">
      <c r="B718" s="11"/>
      <c r="C718" s="12"/>
      <c r="D718" s="12"/>
      <c r="E718" s="11"/>
    </row>
    <row r="719" spans="2:5" ht="15" x14ac:dyDescent="0.25">
      <c r="B719" s="11"/>
      <c r="C719" s="12"/>
      <c r="D719" s="12"/>
      <c r="E719" s="11"/>
    </row>
    <row r="720" spans="2:5" ht="15" x14ac:dyDescent="0.25">
      <c r="B720" s="11"/>
      <c r="C720" s="12"/>
      <c r="D720" s="12"/>
      <c r="E720" s="11"/>
    </row>
    <row r="721" spans="2:5" ht="15" x14ac:dyDescent="0.25">
      <c r="B721" s="11"/>
      <c r="C721" s="12"/>
      <c r="D721" s="12"/>
      <c r="E721" s="11"/>
    </row>
    <row r="722" spans="2:5" ht="15" x14ac:dyDescent="0.25">
      <c r="B722" s="11"/>
      <c r="C722" s="12"/>
      <c r="D722" s="12"/>
      <c r="E722" s="11"/>
    </row>
    <row r="723" spans="2:5" ht="15" x14ac:dyDescent="0.25">
      <c r="B723" s="11"/>
      <c r="C723" s="12"/>
      <c r="D723" s="12"/>
      <c r="E723" s="11"/>
    </row>
    <row r="724" spans="2:5" ht="15" x14ac:dyDescent="0.25">
      <c r="B724" s="11"/>
      <c r="C724" s="12"/>
      <c r="D724" s="12"/>
      <c r="E724" s="11"/>
    </row>
    <row r="725" spans="2:5" ht="15" x14ac:dyDescent="0.25">
      <c r="B725" s="11"/>
      <c r="C725" s="12"/>
      <c r="D725" s="12"/>
      <c r="E725" s="11"/>
    </row>
    <row r="726" spans="2:5" ht="15" x14ac:dyDescent="0.25">
      <c r="B726" s="11"/>
      <c r="C726" s="12"/>
      <c r="D726" s="12"/>
      <c r="E726" s="11"/>
    </row>
    <row r="727" spans="2:5" ht="15" x14ac:dyDescent="0.25">
      <c r="B727" s="11"/>
      <c r="C727" s="12"/>
      <c r="D727" s="12"/>
      <c r="E727" s="11"/>
    </row>
    <row r="728" spans="2:5" ht="15" x14ac:dyDescent="0.25">
      <c r="B728" s="11"/>
      <c r="C728" s="12"/>
      <c r="D728" s="12"/>
      <c r="E728" s="11"/>
    </row>
    <row r="729" spans="2:5" ht="15" x14ac:dyDescent="0.25">
      <c r="B729" s="11"/>
      <c r="C729" s="12"/>
      <c r="D729" s="12"/>
      <c r="E729" s="11"/>
    </row>
    <row r="730" spans="2:5" ht="15" x14ac:dyDescent="0.25">
      <c r="B730" s="11"/>
      <c r="C730" s="12"/>
      <c r="D730" s="12"/>
      <c r="E730" s="11"/>
    </row>
    <row r="731" spans="2:5" ht="15" x14ac:dyDescent="0.25">
      <c r="B731" s="11"/>
      <c r="C731" s="12"/>
      <c r="D731" s="12"/>
      <c r="E731" s="11"/>
    </row>
    <row r="732" spans="2:5" ht="15" x14ac:dyDescent="0.25">
      <c r="B732" s="11"/>
      <c r="C732" s="12"/>
      <c r="D732" s="12"/>
      <c r="E732" s="11"/>
    </row>
    <row r="733" spans="2:5" ht="15" x14ac:dyDescent="0.25">
      <c r="B733" s="11"/>
      <c r="C733" s="12"/>
      <c r="D733" s="12"/>
      <c r="E733" s="11"/>
    </row>
    <row r="734" spans="2:5" ht="15" x14ac:dyDescent="0.25">
      <c r="B734" s="11"/>
      <c r="C734" s="12"/>
      <c r="D734" s="12"/>
      <c r="E734" s="11"/>
    </row>
    <row r="735" spans="2:5" ht="15" x14ac:dyDescent="0.25">
      <c r="B735" s="11"/>
      <c r="C735" s="12"/>
      <c r="D735" s="12"/>
      <c r="E735" s="11"/>
    </row>
    <row r="736" spans="2:5" ht="15" x14ac:dyDescent="0.25">
      <c r="B736" s="11"/>
      <c r="C736" s="12"/>
      <c r="D736" s="12"/>
      <c r="E736" s="11"/>
    </row>
    <row r="737" spans="2:5" ht="15" x14ac:dyDescent="0.25">
      <c r="B737" s="11"/>
      <c r="C737" s="12"/>
      <c r="D737" s="12"/>
      <c r="E737" s="11"/>
    </row>
    <row r="738" spans="2:5" ht="15" x14ac:dyDescent="0.25">
      <c r="B738" s="11"/>
      <c r="C738" s="12"/>
      <c r="D738" s="12"/>
      <c r="E738" s="11"/>
    </row>
    <row r="739" spans="2:5" ht="15" x14ac:dyDescent="0.25">
      <c r="B739" s="11"/>
      <c r="C739" s="12"/>
      <c r="D739" s="12"/>
      <c r="E739" s="11"/>
    </row>
    <row r="740" spans="2:5" ht="15" x14ac:dyDescent="0.25">
      <c r="B740" s="11"/>
      <c r="C740" s="12"/>
      <c r="D740" s="12"/>
      <c r="E740" s="11"/>
    </row>
    <row r="741" spans="2:5" ht="15" x14ac:dyDescent="0.25">
      <c r="B741" s="11"/>
      <c r="C741" s="12"/>
      <c r="D741" s="12"/>
      <c r="E741" s="11"/>
    </row>
    <row r="742" spans="2:5" ht="15" x14ac:dyDescent="0.25">
      <c r="B742" s="11"/>
      <c r="C742" s="12"/>
      <c r="D742" s="12"/>
      <c r="E742" s="11"/>
    </row>
    <row r="743" spans="2:5" ht="15" x14ac:dyDescent="0.25">
      <c r="B743" s="11"/>
      <c r="C743" s="12"/>
      <c r="D743" s="12"/>
      <c r="E743" s="11"/>
    </row>
    <row r="744" spans="2:5" ht="15" x14ac:dyDescent="0.25">
      <c r="B744" s="11"/>
      <c r="C744" s="12"/>
      <c r="D744" s="12"/>
      <c r="E744" s="11"/>
    </row>
    <row r="745" spans="2:5" ht="15" x14ac:dyDescent="0.25">
      <c r="B745" s="11"/>
      <c r="C745" s="12"/>
      <c r="D745" s="12"/>
      <c r="E745" s="11"/>
    </row>
    <row r="746" spans="2:5" ht="15" x14ac:dyDescent="0.25">
      <c r="B746" s="11"/>
      <c r="C746" s="12"/>
      <c r="D746" s="12"/>
      <c r="E746" s="11"/>
    </row>
    <row r="747" spans="2:5" ht="15" x14ac:dyDescent="0.25">
      <c r="B747" s="11"/>
      <c r="C747" s="12"/>
      <c r="D747" s="12"/>
      <c r="E747" s="11"/>
    </row>
    <row r="748" spans="2:5" ht="15" x14ac:dyDescent="0.25">
      <c r="B748" s="11"/>
      <c r="C748" s="12"/>
      <c r="D748" s="12"/>
      <c r="E748" s="11"/>
    </row>
    <row r="749" spans="2:5" ht="15" x14ac:dyDescent="0.25">
      <c r="B749" s="11"/>
      <c r="C749" s="12"/>
      <c r="D749" s="12"/>
      <c r="E749" s="11"/>
    </row>
    <row r="750" spans="2:5" ht="15" x14ac:dyDescent="0.25">
      <c r="B750" s="11"/>
      <c r="C750" s="12"/>
      <c r="D750" s="12"/>
      <c r="E750" s="11"/>
    </row>
    <row r="751" spans="2:5" ht="15" x14ac:dyDescent="0.25">
      <c r="B751" s="11"/>
      <c r="C751" s="12"/>
      <c r="D751" s="12"/>
      <c r="E751" s="11"/>
    </row>
    <row r="752" spans="2:5" ht="15" x14ac:dyDescent="0.25">
      <c r="B752" s="11"/>
      <c r="C752" s="12"/>
      <c r="D752" s="12"/>
      <c r="E752" s="11"/>
    </row>
    <row r="753" spans="2:5" ht="15" x14ac:dyDescent="0.25">
      <c r="B753" s="11"/>
      <c r="C753" s="12"/>
      <c r="D753" s="12"/>
      <c r="E753" s="11"/>
    </row>
    <row r="754" spans="2:5" ht="15" x14ac:dyDescent="0.25">
      <c r="B754" s="11"/>
      <c r="C754" s="12"/>
      <c r="D754" s="12"/>
      <c r="E754" s="11"/>
    </row>
    <row r="755" spans="2:5" ht="15" x14ac:dyDescent="0.25">
      <c r="B755" s="11"/>
      <c r="C755" s="12"/>
      <c r="D755" s="12"/>
      <c r="E755" s="11"/>
    </row>
    <row r="756" spans="2:5" ht="15" x14ac:dyDescent="0.25">
      <c r="B756" s="11"/>
      <c r="C756" s="12"/>
      <c r="D756" s="12"/>
      <c r="E756" s="11"/>
    </row>
    <row r="757" spans="2:5" ht="15" x14ac:dyDescent="0.25">
      <c r="B757" s="11"/>
      <c r="C757" s="12"/>
      <c r="D757" s="12"/>
      <c r="E757" s="11"/>
    </row>
    <row r="758" spans="2:5" ht="15" x14ac:dyDescent="0.25">
      <c r="B758" s="11"/>
      <c r="C758" s="12"/>
      <c r="D758" s="12"/>
      <c r="E758" s="11"/>
    </row>
    <row r="759" spans="2:5" ht="15" x14ac:dyDescent="0.25">
      <c r="B759" s="11"/>
      <c r="C759" s="12"/>
      <c r="D759" s="12"/>
      <c r="E759" s="11"/>
    </row>
    <row r="760" spans="2:5" ht="15" x14ac:dyDescent="0.25">
      <c r="B760" s="11"/>
      <c r="C760" s="12"/>
      <c r="D760" s="12"/>
      <c r="E760" s="11"/>
    </row>
    <row r="761" spans="2:5" ht="15" x14ac:dyDescent="0.25">
      <c r="B761" s="11"/>
      <c r="C761" s="12"/>
      <c r="D761" s="12"/>
      <c r="E761" s="11"/>
    </row>
    <row r="762" spans="2:5" ht="15" x14ac:dyDescent="0.25">
      <c r="B762" s="11"/>
      <c r="C762" s="12"/>
      <c r="D762" s="12"/>
      <c r="E762" s="11"/>
    </row>
    <row r="763" spans="2:5" ht="15" x14ac:dyDescent="0.25">
      <c r="B763" s="11"/>
      <c r="C763" s="12"/>
      <c r="D763" s="12"/>
      <c r="E763" s="11"/>
    </row>
    <row r="764" spans="2:5" ht="15" x14ac:dyDescent="0.25">
      <c r="B764" s="11"/>
      <c r="C764" s="12"/>
      <c r="D764" s="12"/>
      <c r="E764" s="11"/>
    </row>
    <row r="765" spans="2:5" ht="15" x14ac:dyDescent="0.25">
      <c r="B765" s="11"/>
      <c r="C765" s="12"/>
      <c r="D765" s="12"/>
      <c r="E765" s="11"/>
    </row>
    <row r="766" spans="2:5" ht="15" x14ac:dyDescent="0.25">
      <c r="B766" s="11"/>
      <c r="C766" s="12"/>
      <c r="D766" s="12"/>
      <c r="E766" s="11"/>
    </row>
    <row r="767" spans="2:5" ht="15" x14ac:dyDescent="0.25">
      <c r="B767" s="11"/>
      <c r="C767" s="12"/>
      <c r="D767" s="12"/>
      <c r="E767" s="11"/>
    </row>
    <row r="768" spans="2:5" ht="15" x14ac:dyDescent="0.25">
      <c r="B768" s="11"/>
      <c r="C768" s="12"/>
      <c r="D768" s="12"/>
      <c r="E768" s="11"/>
    </row>
    <row r="769" spans="2:5" ht="15" x14ac:dyDescent="0.25">
      <c r="B769" s="11"/>
      <c r="C769" s="12"/>
      <c r="D769" s="12"/>
      <c r="E769" s="11"/>
    </row>
    <row r="770" spans="2:5" ht="15" x14ac:dyDescent="0.25">
      <c r="B770" s="11"/>
      <c r="C770" s="12"/>
      <c r="D770" s="12"/>
      <c r="E770" s="11"/>
    </row>
    <row r="771" spans="2:5" ht="15" x14ac:dyDescent="0.25">
      <c r="B771" s="11"/>
      <c r="C771" s="12"/>
      <c r="D771" s="12"/>
      <c r="E771" s="11"/>
    </row>
    <row r="772" spans="2:5" ht="15" x14ac:dyDescent="0.25">
      <c r="B772" s="11"/>
      <c r="C772" s="12"/>
      <c r="D772" s="12"/>
      <c r="E772" s="11"/>
    </row>
    <row r="773" spans="2:5" ht="15" x14ac:dyDescent="0.25">
      <c r="B773" s="11"/>
      <c r="C773" s="12"/>
      <c r="D773" s="12"/>
      <c r="E773" s="11"/>
    </row>
    <row r="774" spans="2:5" ht="15" x14ac:dyDescent="0.25">
      <c r="B774" s="11"/>
      <c r="C774" s="12"/>
      <c r="D774" s="12"/>
      <c r="E774" s="11"/>
    </row>
    <row r="775" spans="2:5" ht="15" x14ac:dyDescent="0.25">
      <c r="B775" s="11"/>
      <c r="C775" s="12"/>
      <c r="D775" s="12"/>
      <c r="E775" s="11"/>
    </row>
    <row r="776" spans="2:5" ht="15" x14ac:dyDescent="0.25">
      <c r="B776" s="11"/>
      <c r="C776" s="12"/>
      <c r="D776" s="12"/>
      <c r="E776" s="11"/>
    </row>
    <row r="777" spans="2:5" ht="15" x14ac:dyDescent="0.25">
      <c r="B777" s="11"/>
      <c r="C777" s="12"/>
      <c r="D777" s="12"/>
      <c r="E777" s="11"/>
    </row>
    <row r="778" spans="2:5" ht="15" x14ac:dyDescent="0.25">
      <c r="B778" s="11"/>
      <c r="C778" s="12"/>
      <c r="D778" s="12"/>
      <c r="E778" s="11"/>
    </row>
    <row r="779" spans="2:5" ht="15" x14ac:dyDescent="0.25">
      <c r="B779" s="11"/>
      <c r="C779" s="12"/>
      <c r="D779" s="12"/>
      <c r="E779" s="11"/>
    </row>
    <row r="780" spans="2:5" ht="15" x14ac:dyDescent="0.25">
      <c r="B780" s="11"/>
      <c r="C780" s="12"/>
      <c r="D780" s="12"/>
      <c r="E780" s="11"/>
    </row>
    <row r="781" spans="2:5" ht="15" x14ac:dyDescent="0.25">
      <c r="B781" s="11"/>
      <c r="C781" s="12"/>
      <c r="D781" s="12"/>
      <c r="E781" s="11"/>
    </row>
    <row r="782" spans="2:5" ht="15" x14ac:dyDescent="0.25">
      <c r="B782" s="11"/>
      <c r="C782" s="12"/>
      <c r="D782" s="12"/>
      <c r="E782" s="11"/>
    </row>
    <row r="783" spans="2:5" ht="15" x14ac:dyDescent="0.25">
      <c r="B783" s="11"/>
      <c r="C783" s="12"/>
      <c r="D783" s="12"/>
      <c r="E783" s="11"/>
    </row>
    <row r="784" spans="2:5" ht="15" x14ac:dyDescent="0.25">
      <c r="B784" s="11"/>
      <c r="C784" s="12"/>
      <c r="D784" s="12"/>
      <c r="E784" s="11"/>
    </row>
    <row r="785" spans="2:5" ht="15" x14ac:dyDescent="0.25">
      <c r="B785" s="11"/>
      <c r="C785" s="12"/>
      <c r="D785" s="12"/>
      <c r="E785" s="11"/>
    </row>
    <row r="786" spans="2:5" ht="15" x14ac:dyDescent="0.25">
      <c r="B786" s="11"/>
      <c r="C786" s="12"/>
      <c r="D786" s="12"/>
      <c r="E786" s="11"/>
    </row>
    <row r="787" spans="2:5" ht="15" x14ac:dyDescent="0.25">
      <c r="B787" s="11"/>
      <c r="C787" s="12"/>
      <c r="D787" s="12"/>
      <c r="E787" s="11"/>
    </row>
    <row r="788" spans="2:5" ht="15" x14ac:dyDescent="0.25">
      <c r="B788" s="11"/>
      <c r="C788" s="12"/>
      <c r="D788" s="12"/>
      <c r="E788" s="11"/>
    </row>
    <row r="789" spans="2:5" ht="15" x14ac:dyDescent="0.25">
      <c r="B789" s="11"/>
      <c r="C789" s="12"/>
      <c r="D789" s="12"/>
      <c r="E789" s="11"/>
    </row>
    <row r="790" spans="2:5" ht="15" x14ac:dyDescent="0.25">
      <c r="B790" s="11"/>
      <c r="C790" s="12"/>
      <c r="D790" s="12"/>
      <c r="E790" s="11"/>
    </row>
    <row r="791" spans="2:5" ht="15" x14ac:dyDescent="0.25">
      <c r="B791" s="11"/>
      <c r="C791" s="12"/>
      <c r="D791" s="12"/>
      <c r="E791" s="11"/>
    </row>
    <row r="792" spans="2:5" ht="15" x14ac:dyDescent="0.25">
      <c r="B792" s="11"/>
      <c r="C792" s="12"/>
      <c r="D792" s="12"/>
      <c r="E792" s="11"/>
    </row>
    <row r="793" spans="2:5" ht="15" x14ac:dyDescent="0.25">
      <c r="B793" s="11"/>
      <c r="C793" s="12"/>
      <c r="D793" s="12"/>
      <c r="E793" s="11"/>
    </row>
    <row r="794" spans="2:5" ht="15" x14ac:dyDescent="0.25">
      <c r="B794" s="11"/>
      <c r="C794" s="12"/>
      <c r="D794" s="12"/>
      <c r="E794" s="11"/>
    </row>
    <row r="795" spans="2:5" ht="15" x14ac:dyDescent="0.25">
      <c r="B795" s="11"/>
      <c r="C795" s="12"/>
      <c r="D795" s="12"/>
      <c r="E795" s="11"/>
    </row>
    <row r="796" spans="2:5" ht="15" x14ac:dyDescent="0.25">
      <c r="B796" s="11"/>
      <c r="C796" s="12"/>
      <c r="D796" s="12"/>
      <c r="E796" s="11"/>
    </row>
    <row r="797" spans="2:5" ht="15" x14ac:dyDescent="0.25">
      <c r="B797" s="11"/>
      <c r="C797" s="12"/>
      <c r="D797" s="12"/>
      <c r="E797" s="11"/>
    </row>
    <row r="798" spans="2:5" ht="15" x14ac:dyDescent="0.25">
      <c r="B798" s="11"/>
      <c r="C798" s="12"/>
      <c r="D798" s="12"/>
      <c r="E798" s="11"/>
    </row>
    <row r="799" spans="2:5" ht="15" x14ac:dyDescent="0.25">
      <c r="B799" s="11"/>
      <c r="C799" s="12"/>
      <c r="D799" s="12"/>
      <c r="E799" s="11"/>
    </row>
    <row r="800" spans="2:5" ht="15" x14ac:dyDescent="0.25">
      <c r="B800" s="11"/>
      <c r="C800" s="12"/>
      <c r="D800" s="12"/>
      <c r="E800" s="11"/>
    </row>
    <row r="801" spans="2:5" ht="15" x14ac:dyDescent="0.25">
      <c r="B801" s="11"/>
      <c r="C801" s="12"/>
      <c r="D801" s="12"/>
      <c r="E801" s="11"/>
    </row>
    <row r="802" spans="2:5" ht="15" x14ac:dyDescent="0.25">
      <c r="B802" s="11"/>
      <c r="C802" s="12"/>
      <c r="D802" s="12"/>
      <c r="E802" s="11"/>
    </row>
    <row r="803" spans="2:5" ht="15" x14ac:dyDescent="0.25">
      <c r="B803" s="11"/>
      <c r="C803" s="12"/>
      <c r="D803" s="12"/>
      <c r="E803" s="11"/>
    </row>
    <row r="804" spans="2:5" ht="15" x14ac:dyDescent="0.25">
      <c r="B804" s="11"/>
      <c r="C804" s="12"/>
      <c r="D804" s="12"/>
      <c r="E804" s="11"/>
    </row>
    <row r="805" spans="2:5" ht="15" x14ac:dyDescent="0.25">
      <c r="B805" s="11"/>
      <c r="C805" s="12"/>
      <c r="D805" s="12"/>
      <c r="E805" s="11"/>
    </row>
    <row r="806" spans="2:5" ht="15" x14ac:dyDescent="0.25">
      <c r="B806" s="11"/>
      <c r="C806" s="12"/>
      <c r="D806" s="12"/>
      <c r="E806" s="11"/>
    </row>
    <row r="807" spans="2:5" ht="15" x14ac:dyDescent="0.25">
      <c r="B807" s="11"/>
      <c r="C807" s="12"/>
      <c r="D807" s="12"/>
      <c r="E807" s="11"/>
    </row>
    <row r="808" spans="2:5" ht="15" x14ac:dyDescent="0.25">
      <c r="B808" s="11"/>
      <c r="C808" s="12"/>
      <c r="D808" s="12"/>
      <c r="E808" s="11"/>
    </row>
    <row r="809" spans="2:5" ht="15" x14ac:dyDescent="0.25">
      <c r="B809" s="11"/>
      <c r="C809" s="12"/>
      <c r="D809" s="12"/>
      <c r="E809" s="11"/>
    </row>
    <row r="810" spans="2:5" ht="15" x14ac:dyDescent="0.25">
      <c r="B810" s="11"/>
      <c r="C810" s="12"/>
      <c r="D810" s="12"/>
      <c r="E810" s="11"/>
    </row>
    <row r="811" spans="2:5" ht="15" x14ac:dyDescent="0.25">
      <c r="B811" s="11"/>
      <c r="C811" s="12"/>
      <c r="D811" s="12"/>
      <c r="E811" s="11"/>
    </row>
    <row r="812" spans="2:5" ht="15" x14ac:dyDescent="0.25">
      <c r="B812" s="11"/>
      <c r="C812" s="12"/>
      <c r="D812" s="12"/>
      <c r="E812" s="11"/>
    </row>
    <row r="813" spans="2:5" ht="15" x14ac:dyDescent="0.25">
      <c r="B813" s="11"/>
      <c r="C813" s="12"/>
      <c r="D813" s="12"/>
      <c r="E813" s="11"/>
    </row>
    <row r="814" spans="2:5" ht="15" x14ac:dyDescent="0.25">
      <c r="B814" s="11"/>
      <c r="C814" s="12"/>
      <c r="D814" s="12"/>
      <c r="E814" s="11"/>
    </row>
    <row r="815" spans="2:5" ht="15" x14ac:dyDescent="0.25">
      <c r="B815" s="11"/>
      <c r="C815" s="12"/>
      <c r="D815" s="12"/>
      <c r="E815" s="11"/>
    </row>
    <row r="816" spans="2:5" ht="15" x14ac:dyDescent="0.25">
      <c r="B816" s="11"/>
      <c r="C816" s="12"/>
      <c r="D816" s="12"/>
      <c r="E816" s="11"/>
    </row>
    <row r="817" spans="2:5" ht="15" x14ac:dyDescent="0.25">
      <c r="B817" s="11"/>
      <c r="C817" s="12"/>
      <c r="D817" s="12"/>
      <c r="E817" s="11"/>
    </row>
    <row r="818" spans="2:5" ht="15" x14ac:dyDescent="0.25">
      <c r="B818" s="11"/>
      <c r="C818" s="12"/>
      <c r="D818" s="12"/>
      <c r="E818" s="11"/>
    </row>
    <row r="819" spans="2:5" ht="15" x14ac:dyDescent="0.25">
      <c r="B819" s="11"/>
      <c r="C819" s="12"/>
      <c r="D819" s="12"/>
      <c r="E819" s="11"/>
    </row>
    <row r="820" spans="2:5" ht="15" x14ac:dyDescent="0.25">
      <c r="B820" s="11"/>
      <c r="C820" s="12"/>
      <c r="D820" s="12"/>
      <c r="E820" s="11"/>
    </row>
    <row r="821" spans="2:5" ht="15" x14ac:dyDescent="0.25">
      <c r="B821" s="11"/>
      <c r="C821" s="12"/>
      <c r="D821" s="12"/>
      <c r="E821" s="11"/>
    </row>
    <row r="822" spans="2:5" ht="15" x14ac:dyDescent="0.25">
      <c r="B822" s="11"/>
      <c r="C822" s="12"/>
      <c r="D822" s="12"/>
      <c r="E822" s="11"/>
    </row>
    <row r="823" spans="2:5" ht="15" x14ac:dyDescent="0.25">
      <c r="B823" s="11"/>
      <c r="C823" s="12"/>
      <c r="D823" s="12"/>
      <c r="E823" s="11"/>
    </row>
    <row r="824" spans="2:5" ht="15" x14ac:dyDescent="0.25">
      <c r="B824" s="11"/>
      <c r="C824" s="12"/>
      <c r="D824" s="12"/>
      <c r="E824" s="11"/>
    </row>
    <row r="825" spans="2:5" ht="15" x14ac:dyDescent="0.25">
      <c r="B825" s="11"/>
      <c r="C825" s="12"/>
      <c r="D825" s="12"/>
      <c r="E825" s="11"/>
    </row>
    <row r="826" spans="2:5" ht="15" x14ac:dyDescent="0.25">
      <c r="B826" s="11"/>
      <c r="C826" s="12"/>
      <c r="D826" s="12"/>
      <c r="E826" s="11"/>
    </row>
    <row r="827" spans="2:5" ht="15" x14ac:dyDescent="0.25">
      <c r="B827" s="11"/>
      <c r="C827" s="12"/>
      <c r="D827" s="12"/>
      <c r="E827" s="11"/>
    </row>
    <row r="828" spans="2:5" ht="15" x14ac:dyDescent="0.25">
      <c r="B828" s="11"/>
      <c r="C828" s="12"/>
      <c r="D828" s="12"/>
      <c r="E828" s="11"/>
    </row>
    <row r="829" spans="2:5" ht="15" x14ac:dyDescent="0.25">
      <c r="B829" s="11"/>
      <c r="C829" s="12"/>
      <c r="D829" s="12"/>
      <c r="E829" s="11"/>
    </row>
    <row r="830" spans="2:5" ht="15" x14ac:dyDescent="0.25">
      <c r="B830" s="11"/>
      <c r="C830" s="12"/>
      <c r="D830" s="12"/>
      <c r="E830" s="11"/>
    </row>
    <row r="831" spans="2:5" ht="15" x14ac:dyDescent="0.25">
      <c r="B831" s="11"/>
      <c r="C831" s="12"/>
      <c r="D831" s="12"/>
      <c r="E831" s="11"/>
    </row>
    <row r="832" spans="2:5" ht="15" x14ac:dyDescent="0.25">
      <c r="B832" s="11"/>
      <c r="C832" s="12"/>
      <c r="D832" s="12"/>
      <c r="E832" s="11"/>
    </row>
    <row r="833" spans="2:5" ht="15" x14ac:dyDescent="0.25">
      <c r="B833" s="11"/>
      <c r="C833" s="12"/>
      <c r="D833" s="12"/>
      <c r="E833" s="11"/>
    </row>
    <row r="834" spans="2:5" ht="15" x14ac:dyDescent="0.25">
      <c r="B834" s="11"/>
      <c r="C834" s="12"/>
      <c r="D834" s="12"/>
      <c r="E834" s="11"/>
    </row>
    <row r="835" spans="2:5" ht="15" x14ac:dyDescent="0.25">
      <c r="B835" s="11"/>
      <c r="C835" s="12"/>
      <c r="D835" s="12"/>
      <c r="E835" s="11"/>
    </row>
    <row r="836" spans="2:5" ht="15" x14ac:dyDescent="0.25">
      <c r="B836" s="11"/>
      <c r="C836" s="12"/>
      <c r="D836" s="12"/>
      <c r="E836" s="11"/>
    </row>
    <row r="837" spans="2:5" ht="15" x14ac:dyDescent="0.25">
      <c r="B837" s="11"/>
      <c r="C837" s="12"/>
      <c r="D837" s="12"/>
      <c r="E837" s="11"/>
    </row>
    <row r="838" spans="2:5" ht="15" x14ac:dyDescent="0.25">
      <c r="B838" s="11"/>
      <c r="C838" s="12"/>
      <c r="D838" s="12"/>
      <c r="E838" s="11"/>
    </row>
    <row r="839" spans="2:5" ht="15" x14ac:dyDescent="0.25">
      <c r="B839" s="11"/>
      <c r="C839" s="12"/>
      <c r="D839" s="12"/>
      <c r="E839" s="11"/>
    </row>
    <row r="840" spans="2:5" ht="15" x14ac:dyDescent="0.25">
      <c r="B840" s="11"/>
      <c r="C840" s="12"/>
      <c r="D840" s="12"/>
      <c r="E840" s="11"/>
    </row>
    <row r="841" spans="2:5" ht="15" x14ac:dyDescent="0.25">
      <c r="B841" s="11"/>
      <c r="C841" s="12"/>
      <c r="D841" s="12"/>
      <c r="E841" s="11"/>
    </row>
    <row r="842" spans="2:5" ht="15" x14ac:dyDescent="0.25">
      <c r="B842" s="11"/>
      <c r="C842" s="12"/>
      <c r="D842" s="12"/>
      <c r="E842" s="11"/>
    </row>
    <row r="843" spans="2:5" ht="15" x14ac:dyDescent="0.25">
      <c r="B843" s="11"/>
      <c r="C843" s="12"/>
      <c r="D843" s="12"/>
      <c r="E843" s="11"/>
    </row>
    <row r="844" spans="2:5" ht="15" x14ac:dyDescent="0.25">
      <c r="B844" s="11"/>
      <c r="C844" s="12"/>
      <c r="D844" s="12"/>
      <c r="E844" s="11"/>
    </row>
    <row r="845" spans="2:5" ht="15" x14ac:dyDescent="0.25">
      <c r="B845" s="11"/>
      <c r="C845" s="12"/>
      <c r="D845" s="12"/>
      <c r="E845" s="11"/>
    </row>
    <row r="846" spans="2:5" ht="15" x14ac:dyDescent="0.25">
      <c r="B846" s="11"/>
      <c r="C846" s="12"/>
      <c r="D846" s="12"/>
      <c r="E846" s="11"/>
    </row>
    <row r="847" spans="2:5" ht="15" x14ac:dyDescent="0.25">
      <c r="B847" s="11"/>
      <c r="C847" s="12"/>
      <c r="D847" s="12"/>
      <c r="E847" s="11"/>
    </row>
    <row r="848" spans="2:5" ht="15" x14ac:dyDescent="0.25">
      <c r="B848" s="11"/>
      <c r="C848" s="12"/>
      <c r="D848" s="12"/>
      <c r="E848" s="11"/>
    </row>
    <row r="849" spans="2:5" ht="15" x14ac:dyDescent="0.25">
      <c r="B849" s="11"/>
      <c r="C849" s="12"/>
      <c r="D849" s="12"/>
      <c r="E849" s="11"/>
    </row>
    <row r="850" spans="2:5" ht="15" x14ac:dyDescent="0.25">
      <c r="B850" s="11"/>
      <c r="C850" s="12"/>
      <c r="D850" s="12"/>
      <c r="E850" s="11"/>
    </row>
    <row r="851" spans="2:5" ht="15" x14ac:dyDescent="0.25">
      <c r="B851" s="11"/>
      <c r="C851" s="12"/>
      <c r="D851" s="12"/>
      <c r="E851" s="11"/>
    </row>
    <row r="852" spans="2:5" ht="15" x14ac:dyDescent="0.25">
      <c r="B852" s="11"/>
      <c r="C852" s="12"/>
      <c r="D852" s="12"/>
      <c r="E852" s="11"/>
    </row>
    <row r="853" spans="2:5" ht="15" x14ac:dyDescent="0.25">
      <c r="B853" s="11"/>
      <c r="C853" s="12"/>
      <c r="D853" s="12"/>
      <c r="E853" s="11"/>
    </row>
    <row r="854" spans="2:5" ht="15" x14ac:dyDescent="0.25">
      <c r="B854" s="11"/>
      <c r="C854" s="12"/>
      <c r="D854" s="12"/>
      <c r="E854" s="11"/>
    </row>
    <row r="855" spans="2:5" ht="15" x14ac:dyDescent="0.25">
      <c r="B855" s="11"/>
      <c r="C855" s="12"/>
      <c r="D855" s="12"/>
      <c r="E855" s="11"/>
    </row>
    <row r="856" spans="2:5" ht="15" x14ac:dyDescent="0.25">
      <c r="B856" s="11"/>
      <c r="C856" s="12"/>
      <c r="D856" s="12"/>
      <c r="E856" s="11"/>
    </row>
    <row r="857" spans="2:5" ht="15" x14ac:dyDescent="0.25">
      <c r="B857" s="11"/>
      <c r="C857" s="12"/>
      <c r="D857" s="12"/>
      <c r="E857" s="11"/>
    </row>
    <row r="858" spans="2:5" ht="15" x14ac:dyDescent="0.25">
      <c r="B858" s="11"/>
      <c r="C858" s="12"/>
      <c r="D858" s="12"/>
      <c r="E858" s="11"/>
    </row>
    <row r="859" spans="2:5" ht="15" x14ac:dyDescent="0.25">
      <c r="B859" s="11"/>
      <c r="C859" s="12"/>
      <c r="D859" s="12"/>
      <c r="E859" s="11"/>
    </row>
    <row r="860" spans="2:5" ht="15" x14ac:dyDescent="0.25">
      <c r="B860" s="11"/>
      <c r="C860" s="12"/>
      <c r="D860" s="12"/>
      <c r="E860" s="11"/>
    </row>
    <row r="861" spans="2:5" ht="15" x14ac:dyDescent="0.25">
      <c r="B861" s="11"/>
      <c r="C861" s="12"/>
      <c r="D861" s="12"/>
      <c r="E861" s="11"/>
    </row>
    <row r="862" spans="2:5" ht="15" x14ac:dyDescent="0.25">
      <c r="B862" s="11"/>
      <c r="C862" s="12"/>
      <c r="D862" s="12"/>
      <c r="E862" s="11"/>
    </row>
    <row r="863" spans="2:5" ht="15" x14ac:dyDescent="0.25">
      <c r="B863" s="11"/>
      <c r="C863" s="12"/>
      <c r="D863" s="12"/>
      <c r="E863" s="11"/>
    </row>
    <row r="864" spans="2:5" ht="15" x14ac:dyDescent="0.25">
      <c r="B864" s="11"/>
      <c r="C864" s="12"/>
      <c r="D864" s="12"/>
      <c r="E864" s="11"/>
    </row>
    <row r="865" spans="2:5" ht="15" x14ac:dyDescent="0.25">
      <c r="B865" s="11"/>
      <c r="C865" s="12"/>
      <c r="D865" s="12"/>
      <c r="E865" s="11"/>
    </row>
    <row r="866" spans="2:5" ht="15" x14ac:dyDescent="0.25">
      <c r="B866" s="11"/>
      <c r="C866" s="12"/>
      <c r="D866" s="12"/>
      <c r="E866" s="11"/>
    </row>
    <row r="867" spans="2:5" ht="15" x14ac:dyDescent="0.25">
      <c r="B867" s="11"/>
      <c r="C867" s="12"/>
      <c r="D867" s="12"/>
      <c r="E867" s="11"/>
    </row>
    <row r="868" spans="2:5" ht="15" x14ac:dyDescent="0.25">
      <c r="B868" s="11"/>
      <c r="C868" s="12"/>
      <c r="D868" s="12"/>
      <c r="E868" s="11"/>
    </row>
    <row r="869" spans="2:5" ht="15" x14ac:dyDescent="0.25">
      <c r="B869" s="11"/>
      <c r="C869" s="12"/>
      <c r="D869" s="12"/>
      <c r="E869" s="11"/>
    </row>
    <row r="870" spans="2:5" ht="15" x14ac:dyDescent="0.25">
      <c r="B870" s="11"/>
      <c r="C870" s="12"/>
      <c r="D870" s="12"/>
      <c r="E870" s="11"/>
    </row>
    <row r="871" spans="2:5" ht="15" x14ac:dyDescent="0.25">
      <c r="B871" s="11"/>
      <c r="C871" s="12"/>
      <c r="D871" s="12"/>
      <c r="E871" s="11"/>
    </row>
    <row r="872" spans="2:5" ht="15" x14ac:dyDescent="0.25">
      <c r="B872" s="11"/>
      <c r="C872" s="12"/>
      <c r="D872" s="12"/>
      <c r="E872" s="11"/>
    </row>
    <row r="873" spans="2:5" ht="15" x14ac:dyDescent="0.25">
      <c r="B873" s="11"/>
      <c r="C873" s="12"/>
      <c r="D873" s="12"/>
      <c r="E873" s="11"/>
    </row>
    <row r="874" spans="2:5" ht="15" x14ac:dyDescent="0.25">
      <c r="B874" s="11"/>
      <c r="C874" s="12"/>
      <c r="D874" s="12"/>
      <c r="E874" s="11"/>
    </row>
    <row r="875" spans="2:5" ht="15" x14ac:dyDescent="0.25">
      <c r="B875" s="11"/>
      <c r="C875" s="12"/>
      <c r="D875" s="12"/>
      <c r="E875" s="11"/>
    </row>
    <row r="876" spans="2:5" ht="15" x14ac:dyDescent="0.25">
      <c r="B876" s="11"/>
      <c r="C876" s="12"/>
      <c r="D876" s="12"/>
      <c r="E876" s="11"/>
    </row>
    <row r="877" spans="2:5" ht="15" x14ac:dyDescent="0.25">
      <c r="B877" s="11"/>
      <c r="C877" s="12"/>
      <c r="D877" s="12"/>
      <c r="E877" s="11"/>
    </row>
    <row r="878" spans="2:5" ht="15" x14ac:dyDescent="0.25">
      <c r="B878" s="11"/>
      <c r="C878" s="12"/>
      <c r="D878" s="12"/>
      <c r="E878" s="11"/>
    </row>
    <row r="879" spans="2:5" ht="15" x14ac:dyDescent="0.25">
      <c r="B879" s="11"/>
      <c r="C879" s="12"/>
      <c r="D879" s="12"/>
      <c r="E879" s="11"/>
    </row>
    <row r="880" spans="2:5" ht="15" x14ac:dyDescent="0.25">
      <c r="B880" s="11"/>
      <c r="C880" s="12"/>
      <c r="D880" s="12"/>
      <c r="E880" s="11"/>
    </row>
    <row r="881" spans="2:5" ht="15" x14ac:dyDescent="0.25">
      <c r="B881" s="11"/>
      <c r="C881" s="12"/>
      <c r="D881" s="12"/>
      <c r="E881" s="11"/>
    </row>
    <row r="882" spans="2:5" ht="15" x14ac:dyDescent="0.25">
      <c r="B882" s="11"/>
      <c r="C882" s="12"/>
      <c r="D882" s="12"/>
      <c r="E882" s="11"/>
    </row>
    <row r="883" spans="2:5" ht="15" x14ac:dyDescent="0.25">
      <c r="B883" s="11"/>
      <c r="C883" s="12"/>
      <c r="D883" s="12"/>
      <c r="E883" s="11"/>
    </row>
    <row r="884" spans="2:5" ht="15" x14ac:dyDescent="0.25">
      <c r="B884" s="11"/>
      <c r="C884" s="12"/>
      <c r="D884" s="12"/>
      <c r="E884" s="11"/>
    </row>
    <row r="885" spans="2:5" ht="15" x14ac:dyDescent="0.25">
      <c r="B885" s="11"/>
      <c r="C885" s="12"/>
      <c r="D885" s="12"/>
      <c r="E885" s="11"/>
    </row>
    <row r="886" spans="2:5" ht="15" x14ac:dyDescent="0.25">
      <c r="B886" s="11"/>
      <c r="C886" s="12"/>
      <c r="D886" s="12"/>
      <c r="E886" s="11"/>
    </row>
    <row r="887" spans="2:5" ht="15" x14ac:dyDescent="0.25">
      <c r="B887" s="11"/>
      <c r="C887" s="12"/>
      <c r="D887" s="12"/>
      <c r="E887" s="11"/>
    </row>
    <row r="888" spans="2:5" ht="15" x14ac:dyDescent="0.25">
      <c r="B888" s="11"/>
      <c r="C888" s="12"/>
      <c r="D888" s="12"/>
      <c r="E888" s="11"/>
    </row>
    <row r="889" spans="2:5" ht="15" x14ac:dyDescent="0.25">
      <c r="B889" s="11"/>
      <c r="C889" s="12"/>
      <c r="D889" s="12"/>
      <c r="E889" s="11"/>
    </row>
    <row r="890" spans="2:5" ht="15" x14ac:dyDescent="0.25">
      <c r="B890" s="11"/>
      <c r="C890" s="12"/>
      <c r="D890" s="12"/>
      <c r="E890" s="11"/>
    </row>
    <row r="891" spans="2:5" ht="15" x14ac:dyDescent="0.25">
      <c r="B891" s="11"/>
      <c r="C891" s="12"/>
      <c r="D891" s="12"/>
      <c r="E891" s="11"/>
    </row>
    <row r="892" spans="2:5" ht="15" x14ac:dyDescent="0.25">
      <c r="B892" s="11"/>
      <c r="C892" s="12"/>
      <c r="D892" s="12"/>
      <c r="E892" s="11"/>
    </row>
    <row r="893" spans="2:5" ht="15" x14ac:dyDescent="0.25">
      <c r="B893" s="11"/>
      <c r="C893" s="12"/>
      <c r="D893" s="12"/>
      <c r="E893" s="11"/>
    </row>
    <row r="894" spans="2:5" ht="15" x14ac:dyDescent="0.25">
      <c r="B894" s="11"/>
      <c r="C894" s="12"/>
      <c r="D894" s="12"/>
      <c r="E894" s="11"/>
    </row>
    <row r="895" spans="2:5" ht="15" x14ac:dyDescent="0.25">
      <c r="B895" s="11"/>
      <c r="C895" s="12"/>
      <c r="D895" s="12"/>
      <c r="E895" s="11"/>
    </row>
    <row r="896" spans="2:5" ht="15" x14ac:dyDescent="0.25">
      <c r="B896" s="11"/>
      <c r="C896" s="12"/>
      <c r="D896" s="12"/>
      <c r="E896" s="11"/>
    </row>
    <row r="897" spans="2:5" ht="15" x14ac:dyDescent="0.25">
      <c r="B897" s="11"/>
      <c r="C897" s="12"/>
      <c r="D897" s="12"/>
      <c r="E897" s="11"/>
    </row>
    <row r="898" spans="2:5" ht="15" x14ac:dyDescent="0.25">
      <c r="B898" s="11"/>
      <c r="C898" s="12"/>
      <c r="D898" s="12"/>
      <c r="E898" s="11"/>
    </row>
    <row r="899" spans="2:5" ht="15" x14ac:dyDescent="0.25">
      <c r="B899" s="11"/>
      <c r="C899" s="12"/>
      <c r="D899" s="12"/>
      <c r="E899" s="11"/>
    </row>
    <row r="900" spans="2:5" ht="15" x14ac:dyDescent="0.25">
      <c r="B900" s="11"/>
      <c r="C900" s="12"/>
      <c r="D900" s="12"/>
      <c r="E900" s="11"/>
    </row>
    <row r="901" spans="2:5" ht="15" x14ac:dyDescent="0.25">
      <c r="B901" s="11"/>
      <c r="C901" s="12"/>
      <c r="D901" s="12"/>
      <c r="E901" s="11"/>
    </row>
    <row r="902" spans="2:5" ht="15" x14ac:dyDescent="0.25">
      <c r="B902" s="11"/>
      <c r="C902" s="12"/>
      <c r="D902" s="12"/>
      <c r="E902" s="11"/>
    </row>
    <row r="903" spans="2:5" ht="15" x14ac:dyDescent="0.25">
      <c r="B903" s="11"/>
      <c r="C903" s="12"/>
      <c r="D903" s="12"/>
      <c r="E903" s="11"/>
    </row>
    <row r="904" spans="2:5" ht="15" x14ac:dyDescent="0.25">
      <c r="B904" s="11"/>
      <c r="C904" s="12"/>
      <c r="D904" s="12"/>
      <c r="E904" s="11"/>
    </row>
    <row r="905" spans="2:5" ht="15" x14ac:dyDescent="0.25">
      <c r="B905" s="11"/>
      <c r="C905" s="12"/>
      <c r="D905" s="12"/>
      <c r="E905" s="11"/>
    </row>
    <row r="906" spans="2:5" ht="15" x14ac:dyDescent="0.25">
      <c r="B906" s="11"/>
      <c r="C906" s="12"/>
      <c r="D906" s="12"/>
      <c r="E906" s="11"/>
    </row>
    <row r="907" spans="2:5" ht="15" x14ac:dyDescent="0.25">
      <c r="B907" s="11"/>
      <c r="C907" s="12"/>
      <c r="D907" s="12"/>
      <c r="E907" s="11"/>
    </row>
    <row r="908" spans="2:5" ht="15" x14ac:dyDescent="0.25">
      <c r="B908" s="11"/>
      <c r="C908" s="12"/>
      <c r="D908" s="12"/>
      <c r="E908" s="11"/>
    </row>
    <row r="909" spans="2:5" ht="15" x14ac:dyDescent="0.25">
      <c r="B909" s="11"/>
      <c r="C909" s="12"/>
      <c r="D909" s="12"/>
      <c r="E909" s="11"/>
    </row>
    <row r="910" spans="2:5" ht="15" x14ac:dyDescent="0.25">
      <c r="B910" s="11"/>
      <c r="C910" s="12"/>
      <c r="D910" s="12"/>
      <c r="E910" s="11"/>
    </row>
    <row r="911" spans="2:5" ht="15" x14ac:dyDescent="0.25">
      <c r="B911" s="11"/>
      <c r="C911" s="12"/>
      <c r="D911" s="12"/>
      <c r="E911" s="11"/>
    </row>
    <row r="912" spans="2:5" ht="15" x14ac:dyDescent="0.25">
      <c r="B912" s="11"/>
      <c r="C912" s="12"/>
      <c r="D912" s="12"/>
      <c r="E912" s="11"/>
    </row>
    <row r="913" spans="2:5" ht="15" x14ac:dyDescent="0.25">
      <c r="B913" s="11"/>
      <c r="C913" s="12"/>
      <c r="D913" s="12"/>
      <c r="E913" s="11"/>
    </row>
    <row r="914" spans="2:5" ht="15" x14ac:dyDescent="0.25">
      <c r="B914" s="11"/>
      <c r="C914" s="12"/>
      <c r="D914" s="12"/>
      <c r="E914" s="11"/>
    </row>
    <row r="915" spans="2:5" ht="15" x14ac:dyDescent="0.25">
      <c r="B915" s="11"/>
      <c r="C915" s="12"/>
      <c r="D915" s="12"/>
      <c r="E915" s="11"/>
    </row>
    <row r="916" spans="2:5" ht="15" x14ac:dyDescent="0.25">
      <c r="B916" s="11"/>
      <c r="C916" s="12"/>
      <c r="D916" s="12"/>
      <c r="E916" s="11"/>
    </row>
    <row r="917" spans="2:5" ht="15" x14ac:dyDescent="0.25">
      <c r="B917" s="11"/>
      <c r="C917" s="12"/>
      <c r="D917" s="12"/>
      <c r="E917" s="11"/>
    </row>
    <row r="918" spans="2:5" ht="15" x14ac:dyDescent="0.25">
      <c r="B918" s="11"/>
      <c r="C918" s="12"/>
      <c r="D918" s="12"/>
      <c r="E918" s="11"/>
    </row>
    <row r="919" spans="2:5" ht="15" x14ac:dyDescent="0.25">
      <c r="B919" s="11"/>
      <c r="C919" s="12"/>
      <c r="D919" s="12"/>
      <c r="E919" s="11"/>
    </row>
    <row r="920" spans="2:5" ht="15" x14ac:dyDescent="0.25">
      <c r="B920" s="11"/>
      <c r="C920" s="12"/>
      <c r="D920" s="12"/>
      <c r="E920" s="11"/>
    </row>
    <row r="921" spans="2:5" ht="15" x14ac:dyDescent="0.25">
      <c r="B921" s="11"/>
      <c r="C921" s="12"/>
      <c r="D921" s="12"/>
      <c r="E921" s="11"/>
    </row>
    <row r="922" spans="2:5" ht="15" x14ac:dyDescent="0.25">
      <c r="B922" s="11"/>
      <c r="C922" s="12"/>
      <c r="D922" s="12"/>
      <c r="E922" s="11"/>
    </row>
    <row r="923" spans="2:5" ht="15" x14ac:dyDescent="0.25">
      <c r="B923" s="11"/>
      <c r="C923" s="12"/>
      <c r="D923" s="12"/>
      <c r="E923" s="11"/>
    </row>
    <row r="924" spans="2:5" ht="15" x14ac:dyDescent="0.25">
      <c r="B924" s="11"/>
      <c r="C924" s="12"/>
      <c r="D924" s="12"/>
      <c r="E924" s="11"/>
    </row>
    <row r="925" spans="2:5" ht="15" x14ac:dyDescent="0.25">
      <c r="B925" s="11"/>
      <c r="C925" s="12"/>
      <c r="D925" s="12"/>
      <c r="E925" s="11"/>
    </row>
    <row r="926" spans="2:5" ht="15" x14ac:dyDescent="0.25">
      <c r="B926" s="11"/>
      <c r="C926" s="12"/>
      <c r="D926" s="12"/>
      <c r="E926" s="11"/>
    </row>
    <row r="927" spans="2:5" ht="15" x14ac:dyDescent="0.25">
      <c r="B927" s="11"/>
      <c r="C927" s="12"/>
      <c r="D927" s="12"/>
      <c r="E927" s="11"/>
    </row>
    <row r="928" spans="2:5" ht="15" x14ac:dyDescent="0.25">
      <c r="B928" s="11"/>
      <c r="C928" s="12"/>
      <c r="D928" s="12"/>
      <c r="E928" s="11"/>
    </row>
    <row r="929" spans="2:5" ht="15" x14ac:dyDescent="0.25">
      <c r="B929" s="11"/>
      <c r="C929" s="12"/>
      <c r="D929" s="12"/>
      <c r="E929" s="11"/>
    </row>
    <row r="930" spans="2:5" ht="15" x14ac:dyDescent="0.25">
      <c r="B930" s="11"/>
      <c r="C930" s="12"/>
      <c r="D930" s="12"/>
      <c r="E930" s="11"/>
    </row>
    <row r="931" spans="2:5" ht="15" x14ac:dyDescent="0.25">
      <c r="B931" s="11"/>
      <c r="C931" s="12"/>
      <c r="D931" s="12"/>
      <c r="E931" s="11"/>
    </row>
    <row r="932" spans="2:5" ht="15" x14ac:dyDescent="0.25">
      <c r="B932" s="11"/>
      <c r="C932" s="12"/>
      <c r="D932" s="12"/>
      <c r="E932" s="11"/>
    </row>
    <row r="933" spans="2:5" ht="15" x14ac:dyDescent="0.25">
      <c r="B933" s="11"/>
      <c r="C933" s="12"/>
      <c r="D933" s="12"/>
      <c r="E933" s="11"/>
    </row>
    <row r="934" spans="2:5" ht="15" x14ac:dyDescent="0.25">
      <c r="B934" s="11"/>
      <c r="C934" s="12"/>
      <c r="D934" s="12"/>
      <c r="E934" s="11"/>
    </row>
    <row r="935" spans="2:5" ht="15" x14ac:dyDescent="0.25">
      <c r="B935" s="11"/>
      <c r="C935" s="12"/>
      <c r="D935" s="12"/>
      <c r="E935" s="11"/>
    </row>
    <row r="936" spans="2:5" ht="15" x14ac:dyDescent="0.25">
      <c r="B936" s="11"/>
      <c r="C936" s="12"/>
      <c r="D936" s="12"/>
      <c r="E936" s="11"/>
    </row>
    <row r="937" spans="2:5" ht="15" x14ac:dyDescent="0.25">
      <c r="B937" s="11"/>
      <c r="C937" s="12"/>
      <c r="D937" s="12"/>
      <c r="E937" s="11"/>
    </row>
    <row r="938" spans="2:5" ht="15" x14ac:dyDescent="0.25">
      <c r="B938" s="11"/>
      <c r="C938" s="12"/>
      <c r="D938" s="12"/>
      <c r="E938" s="11"/>
    </row>
    <row r="939" spans="2:5" ht="15" x14ac:dyDescent="0.25">
      <c r="B939" s="11"/>
      <c r="C939" s="12"/>
      <c r="D939" s="12"/>
      <c r="E939" s="11"/>
    </row>
    <row r="940" spans="2:5" ht="15" x14ac:dyDescent="0.25">
      <c r="B940" s="11"/>
      <c r="C940" s="12"/>
      <c r="D940" s="12"/>
      <c r="E940" s="11"/>
    </row>
    <row r="941" spans="2:5" ht="15" x14ac:dyDescent="0.25">
      <c r="B941" s="11"/>
      <c r="C941" s="12"/>
      <c r="D941" s="12"/>
      <c r="E941" s="11"/>
    </row>
    <row r="942" spans="2:5" ht="15" x14ac:dyDescent="0.25">
      <c r="B942" s="11"/>
      <c r="C942" s="12"/>
      <c r="D942" s="12"/>
      <c r="E942" s="11"/>
    </row>
    <row r="943" spans="2:5" ht="15" x14ac:dyDescent="0.25">
      <c r="B943" s="11"/>
      <c r="C943" s="12"/>
      <c r="D943" s="12"/>
      <c r="E943" s="11"/>
    </row>
    <row r="944" spans="2:5" ht="15" x14ac:dyDescent="0.25">
      <c r="B944" s="11"/>
      <c r="C944" s="12"/>
      <c r="D944" s="12"/>
      <c r="E944" s="11"/>
    </row>
    <row r="945" spans="2:5" ht="15" x14ac:dyDescent="0.25">
      <c r="B945" s="11"/>
      <c r="C945" s="12"/>
      <c r="D945" s="12"/>
      <c r="E945" s="11"/>
    </row>
    <row r="946" spans="2:5" ht="15" x14ac:dyDescent="0.25">
      <c r="B946" s="11"/>
      <c r="C946" s="12"/>
      <c r="D946" s="12"/>
      <c r="E946" s="11"/>
    </row>
    <row r="947" spans="2:5" ht="15" x14ac:dyDescent="0.25">
      <c r="B947" s="11"/>
      <c r="C947" s="12"/>
      <c r="D947" s="12"/>
      <c r="E947" s="11"/>
    </row>
    <row r="948" spans="2:5" ht="15" x14ac:dyDescent="0.25">
      <c r="B948" s="11"/>
      <c r="C948" s="12"/>
      <c r="D948" s="12"/>
      <c r="E948" s="11"/>
    </row>
    <row r="949" spans="2:5" ht="15" x14ac:dyDescent="0.25">
      <c r="B949" s="11"/>
      <c r="C949" s="12"/>
      <c r="D949" s="12"/>
      <c r="E949" s="11"/>
    </row>
    <row r="950" spans="2:5" ht="15" x14ac:dyDescent="0.25">
      <c r="B950" s="11"/>
      <c r="C950" s="12"/>
      <c r="D950" s="12"/>
      <c r="E950" s="11"/>
    </row>
    <row r="951" spans="2:5" ht="15" x14ac:dyDescent="0.25">
      <c r="B951" s="11"/>
      <c r="C951" s="12"/>
      <c r="D951" s="12"/>
      <c r="E951" s="11"/>
    </row>
    <row r="952" spans="2:5" ht="15" x14ac:dyDescent="0.25">
      <c r="B952" s="11"/>
      <c r="C952" s="12"/>
      <c r="D952" s="12"/>
      <c r="E952" s="11"/>
    </row>
    <row r="953" spans="2:5" ht="15" x14ac:dyDescent="0.25">
      <c r="B953" s="11"/>
      <c r="C953" s="12"/>
      <c r="D953" s="12"/>
      <c r="E953" s="11"/>
    </row>
    <row r="954" spans="2:5" ht="15" x14ac:dyDescent="0.25">
      <c r="B954" s="11"/>
      <c r="C954" s="12"/>
      <c r="D954" s="12"/>
      <c r="E954" s="11"/>
    </row>
    <row r="955" spans="2:5" ht="15" x14ac:dyDescent="0.25">
      <c r="B955" s="11"/>
      <c r="C955" s="12"/>
      <c r="D955" s="12"/>
      <c r="E955" s="11"/>
    </row>
    <row r="956" spans="2:5" ht="15" x14ac:dyDescent="0.25">
      <c r="B956" s="11"/>
      <c r="C956" s="12"/>
      <c r="D956" s="12"/>
      <c r="E956" s="11"/>
    </row>
    <row r="957" spans="2:5" ht="15" x14ac:dyDescent="0.25">
      <c r="B957" s="11"/>
      <c r="C957" s="12"/>
      <c r="D957" s="12"/>
      <c r="E957" s="11"/>
    </row>
    <row r="958" spans="2:5" ht="15" x14ac:dyDescent="0.25">
      <c r="B958" s="11"/>
      <c r="C958" s="12"/>
      <c r="D958" s="12"/>
      <c r="E958" s="11"/>
    </row>
    <row r="959" spans="2:5" ht="15" x14ac:dyDescent="0.25">
      <c r="B959" s="11"/>
      <c r="C959" s="12"/>
      <c r="D959" s="12"/>
      <c r="E959" s="11"/>
    </row>
    <row r="960" spans="2:5" ht="15" x14ac:dyDescent="0.25">
      <c r="B960" s="11"/>
      <c r="C960" s="12"/>
      <c r="D960" s="12"/>
      <c r="E960" s="11"/>
    </row>
    <row r="961" spans="2:5" ht="15" x14ac:dyDescent="0.25">
      <c r="B961" s="11"/>
      <c r="C961" s="12"/>
      <c r="D961" s="12"/>
      <c r="E961" s="11"/>
    </row>
    <row r="962" spans="2:5" ht="15" x14ac:dyDescent="0.25">
      <c r="B962" s="11"/>
      <c r="C962" s="12"/>
      <c r="D962" s="12"/>
      <c r="E962" s="11"/>
    </row>
    <row r="963" spans="2:5" ht="15" x14ac:dyDescent="0.25">
      <c r="B963" s="11"/>
      <c r="C963" s="12"/>
      <c r="D963" s="12"/>
      <c r="E963" s="11"/>
    </row>
    <row r="964" spans="2:5" ht="15" x14ac:dyDescent="0.25">
      <c r="B964" s="11"/>
      <c r="C964" s="12"/>
      <c r="D964" s="12"/>
      <c r="E964" s="11"/>
    </row>
    <row r="965" spans="2:5" ht="15" x14ac:dyDescent="0.25">
      <c r="B965" s="11"/>
      <c r="C965" s="12"/>
      <c r="D965" s="12"/>
      <c r="E965" s="11"/>
    </row>
    <row r="966" spans="2:5" ht="15" x14ac:dyDescent="0.25">
      <c r="B966" s="11"/>
      <c r="C966" s="12"/>
      <c r="D966" s="12"/>
      <c r="E966" s="11"/>
    </row>
    <row r="967" spans="2:5" ht="15" x14ac:dyDescent="0.25">
      <c r="B967" s="11"/>
      <c r="C967" s="12"/>
      <c r="D967" s="12"/>
      <c r="E967" s="11"/>
    </row>
    <row r="968" spans="2:5" ht="15" x14ac:dyDescent="0.25">
      <c r="B968" s="11"/>
      <c r="C968" s="12"/>
      <c r="D968" s="12"/>
      <c r="E968" s="11"/>
    </row>
    <row r="969" spans="2:5" ht="15" x14ac:dyDescent="0.25">
      <c r="B969" s="11"/>
      <c r="C969" s="12"/>
      <c r="D969" s="12"/>
      <c r="E969" s="11"/>
    </row>
    <row r="970" spans="2:5" ht="15" x14ac:dyDescent="0.25">
      <c r="B970" s="11"/>
      <c r="C970" s="12"/>
      <c r="D970" s="12"/>
      <c r="E970" s="11"/>
    </row>
    <row r="971" spans="2:5" ht="15" x14ac:dyDescent="0.25">
      <c r="B971" s="11"/>
      <c r="C971" s="12"/>
      <c r="D971" s="12"/>
      <c r="E971" s="11"/>
    </row>
    <row r="972" spans="2:5" ht="15" x14ac:dyDescent="0.25">
      <c r="B972" s="11"/>
      <c r="C972" s="12"/>
      <c r="D972" s="12"/>
      <c r="E972" s="11"/>
    </row>
    <row r="973" spans="2:5" ht="15" x14ac:dyDescent="0.25">
      <c r="B973" s="11"/>
      <c r="C973" s="12"/>
      <c r="D973" s="12"/>
      <c r="E973" s="11"/>
    </row>
    <row r="974" spans="2:5" ht="15" x14ac:dyDescent="0.25">
      <c r="B974" s="11"/>
      <c r="C974" s="12"/>
      <c r="D974" s="12"/>
      <c r="E974" s="11"/>
    </row>
    <row r="975" spans="2:5" ht="15" x14ac:dyDescent="0.25">
      <c r="B975" s="11"/>
      <c r="C975" s="12"/>
      <c r="D975" s="12"/>
      <c r="E975" s="11"/>
    </row>
    <row r="976" spans="2:5" ht="15" x14ac:dyDescent="0.25">
      <c r="B976" s="11"/>
      <c r="C976" s="12"/>
      <c r="D976" s="12"/>
      <c r="E976" s="11"/>
    </row>
    <row r="977" spans="2:5" ht="15" x14ac:dyDescent="0.25">
      <c r="B977" s="11"/>
      <c r="C977" s="12"/>
      <c r="D977" s="12"/>
      <c r="E977" s="11"/>
    </row>
    <row r="978" spans="2:5" ht="15" x14ac:dyDescent="0.25">
      <c r="B978" s="11"/>
      <c r="C978" s="12"/>
      <c r="D978" s="12"/>
      <c r="E978" s="11"/>
    </row>
    <row r="979" spans="2:5" ht="15" x14ac:dyDescent="0.25">
      <c r="B979" s="11"/>
      <c r="C979" s="12"/>
      <c r="D979" s="12"/>
      <c r="E979" s="11"/>
    </row>
    <row r="980" spans="2:5" ht="15" x14ac:dyDescent="0.25">
      <c r="B980" s="11"/>
      <c r="C980" s="12"/>
      <c r="D980" s="12"/>
      <c r="E980" s="11"/>
    </row>
    <row r="981" spans="2:5" ht="15" x14ac:dyDescent="0.25">
      <c r="B981" s="11"/>
      <c r="C981" s="12"/>
      <c r="D981" s="12"/>
      <c r="E981" s="11"/>
    </row>
    <row r="982" spans="2:5" ht="15" x14ac:dyDescent="0.25">
      <c r="B982" s="11"/>
      <c r="C982" s="12"/>
      <c r="D982" s="12"/>
      <c r="E982" s="11"/>
    </row>
    <row r="983" spans="2:5" ht="15" x14ac:dyDescent="0.25">
      <c r="B983" s="11"/>
      <c r="C983" s="12"/>
      <c r="D983" s="12"/>
      <c r="E983" s="11"/>
    </row>
    <row r="984" spans="2:5" ht="15" x14ac:dyDescent="0.25">
      <c r="B984" s="11"/>
      <c r="C984" s="12"/>
      <c r="D984" s="12"/>
      <c r="E984" s="11"/>
    </row>
    <row r="985" spans="2:5" ht="15" x14ac:dyDescent="0.25">
      <c r="B985" s="11"/>
      <c r="C985" s="12"/>
      <c r="D985" s="12"/>
      <c r="E985" s="11"/>
    </row>
    <row r="986" spans="2:5" ht="15" x14ac:dyDescent="0.25">
      <c r="B986" s="11"/>
      <c r="C986" s="12"/>
      <c r="D986" s="12"/>
      <c r="E986" s="11"/>
    </row>
    <row r="987" spans="2:5" ht="15" x14ac:dyDescent="0.25">
      <c r="B987" s="11"/>
      <c r="C987" s="12"/>
      <c r="D987" s="12"/>
      <c r="E987" s="11"/>
    </row>
    <row r="988" spans="2:5" ht="15" x14ac:dyDescent="0.25">
      <c r="B988" s="11"/>
      <c r="C988" s="12"/>
      <c r="D988" s="12"/>
      <c r="E988" s="11"/>
    </row>
    <row r="989" spans="2:5" ht="15" x14ac:dyDescent="0.25">
      <c r="B989" s="11"/>
      <c r="C989" s="12"/>
      <c r="D989" s="12"/>
      <c r="E989" s="11"/>
    </row>
    <row r="990" spans="2:5" ht="15" x14ac:dyDescent="0.25">
      <c r="B990" s="11"/>
      <c r="C990" s="12"/>
      <c r="D990" s="12"/>
      <c r="E990" s="11"/>
    </row>
    <row r="991" spans="2:5" ht="15" x14ac:dyDescent="0.25">
      <c r="B991" s="11"/>
      <c r="C991" s="12"/>
      <c r="D991" s="12"/>
      <c r="E991" s="11"/>
    </row>
    <row r="992" spans="2:5" ht="15" x14ac:dyDescent="0.25">
      <c r="B992" s="11"/>
      <c r="C992" s="12"/>
      <c r="D992" s="12"/>
      <c r="E992" s="11"/>
    </row>
    <row r="993" spans="2:5" ht="15" x14ac:dyDescent="0.25">
      <c r="B993" s="11"/>
      <c r="C993" s="12"/>
      <c r="D993" s="12"/>
      <c r="E993" s="11"/>
    </row>
    <row r="994" spans="2:5" ht="15" x14ac:dyDescent="0.25">
      <c r="B994" s="11"/>
      <c r="C994" s="12"/>
      <c r="D994" s="12"/>
      <c r="E994" s="11"/>
    </row>
    <row r="995" spans="2:5" ht="15" x14ac:dyDescent="0.25">
      <c r="B995" s="11"/>
      <c r="C995" s="12"/>
      <c r="D995" s="12"/>
      <c r="E995" s="11"/>
    </row>
    <row r="996" spans="2:5" ht="15" x14ac:dyDescent="0.25">
      <c r="B996" s="11"/>
      <c r="C996" s="12"/>
      <c r="D996" s="12"/>
      <c r="E996" s="11"/>
    </row>
    <row r="997" spans="2:5" ht="15" x14ac:dyDescent="0.25">
      <c r="B997" s="11"/>
      <c r="C997" s="12"/>
      <c r="D997" s="12"/>
      <c r="E997" s="11"/>
    </row>
    <row r="998" spans="2:5" ht="15" x14ac:dyDescent="0.25">
      <c r="B998" s="11"/>
      <c r="C998" s="12"/>
      <c r="D998" s="12"/>
      <c r="E998" s="11"/>
    </row>
    <row r="999" spans="2:5" ht="15" x14ac:dyDescent="0.25">
      <c r="B999" s="11"/>
      <c r="C999" s="12"/>
      <c r="D999" s="12"/>
      <c r="E999" s="11"/>
    </row>
    <row r="1000" spans="2:5" ht="15" x14ac:dyDescent="0.25">
      <c r="B1000" s="11"/>
      <c r="C1000" s="12"/>
      <c r="D1000" s="12"/>
      <c r="E1000" s="11"/>
    </row>
  </sheetData>
  <sheetProtection algorithmName="SHA-512" hashValue="GWHcMGEzUrN06SW9TmCBd8X72zsm2rF/oOKY08xtjm7DpzMFhOO9WC5Sk7BcTivCxtV82aSNt9BZuhU3xN4p5A==" saltValue="Zu2n5OiBD2JGw+FryUpkzw==" spinCount="100000" sheet="1" selectLockedCells="1"/>
  <mergeCells count="23">
    <mergeCell ref="C13:E13"/>
    <mergeCell ref="C15:E15"/>
    <mergeCell ref="C16:E16"/>
    <mergeCell ref="B27:E27"/>
    <mergeCell ref="B56:E57"/>
    <mergeCell ref="C17:E17"/>
    <mergeCell ref="C18:E18"/>
    <mergeCell ref="C19:E19"/>
    <mergeCell ref="B21:E21"/>
    <mergeCell ref="B22:E22"/>
    <mergeCell ref="C24:E24"/>
    <mergeCell ref="C25:E25"/>
    <mergeCell ref="C54:D54"/>
    <mergeCell ref="C7:E7"/>
    <mergeCell ref="C8:E8"/>
    <mergeCell ref="C9:E9"/>
    <mergeCell ref="C11:E11"/>
    <mergeCell ref="C12:E12"/>
    <mergeCell ref="C2:E2"/>
    <mergeCell ref="C3:E3"/>
    <mergeCell ref="C4:E4"/>
    <mergeCell ref="C5:E5"/>
    <mergeCell ref="C6:E6"/>
  </mergeCells>
  <conditionalFormatting sqref="B6:D6">
    <cfRule type="expression" dxfId="16" priority="8">
      <formula>$B$6="Numéro de votre OSBL"</formula>
    </cfRule>
  </conditionalFormatting>
  <conditionalFormatting sqref="B16:D16">
    <cfRule type="expression" dxfId="15" priority="10">
      <formula>$B$16="Les informations sont-elles exactes?"</formula>
    </cfRule>
  </conditionalFormatting>
  <conditionalFormatting sqref="B17:D19">
    <cfRule type="expression" dxfId="14" priority="2">
      <formula>$C$16=2</formula>
    </cfRule>
    <cfRule type="expression" dxfId="13" priority="9">
      <formula>#REF!="pas"</formula>
    </cfRule>
  </conditionalFormatting>
  <conditionalFormatting sqref="B25:E25">
    <cfRule type="expression" dxfId="12" priority="11">
      <formula>$C$24=1</formula>
    </cfRule>
  </conditionalFormatting>
  <conditionalFormatting sqref="C2:E2">
    <cfRule type="containsBlanks" dxfId="11" priority="5">
      <formula>LEN(TRIM(C2))=0</formula>
    </cfRule>
  </conditionalFormatting>
  <conditionalFormatting sqref="C3:E3">
    <cfRule type="containsBlanks" dxfId="10" priority="4">
      <formula>LEN(TRIM(C3))=0</formula>
    </cfRule>
  </conditionalFormatting>
  <conditionalFormatting sqref="C15:E15 C5:E5 B22:E22 C24:E24">
    <cfRule type="containsBlanks" dxfId="9" priority="3">
      <formula>LEN(TRIM(B5))=0</formula>
    </cfRule>
  </conditionalFormatting>
  <conditionalFormatting sqref="C15:E15">
    <cfRule type="containsBlanks" dxfId="8" priority="1">
      <formula>LEN(TRIM(C15))=0</formula>
    </cfRule>
  </conditionalFormatting>
  <hyperlinks>
    <hyperlink ref="B61" r:id="rId1" xr:uid="{00000000-0004-0000-0000-000000000000}"/>
  </hyperlinks>
  <pageMargins left="0.25" right="0.25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Zone1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19050</xdr:rowOff>
                  </from>
                  <to>
                    <xdr:col>4</xdr:col>
                    <xdr:colOff>523875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>
                <anchor moveWithCells="1">
                  <from>
                    <xdr:col>2</xdr:col>
                    <xdr:colOff>142875</xdr:colOff>
                    <xdr:row>2</xdr:row>
                    <xdr:rowOff>9525</xdr:rowOff>
                  </from>
                  <to>
                    <xdr:col>4</xdr:col>
                    <xdr:colOff>514350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autoLine="0" autoPict="0">
                <anchor moveWithCells="1">
                  <from>
                    <xdr:col>2</xdr:col>
                    <xdr:colOff>142875</xdr:colOff>
                    <xdr:row>4</xdr:row>
                    <xdr:rowOff>19050</xdr:rowOff>
                  </from>
                  <to>
                    <xdr:col>4</xdr:col>
                    <xdr:colOff>514350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Drop Down 12">
              <controlPr defaultSize="0" autoLine="0" autoPict="0">
                <anchor moveWithCells="1">
                  <from>
                    <xdr:col>2</xdr:col>
                    <xdr:colOff>133350</xdr:colOff>
                    <xdr:row>14</xdr:row>
                    <xdr:rowOff>19050</xdr:rowOff>
                  </from>
                  <to>
                    <xdr:col>4</xdr:col>
                    <xdr:colOff>504825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Drop Down 13">
              <controlPr defaultSize="0" autoLine="0" autoPict="0">
                <anchor moveWithCells="1">
                  <from>
                    <xdr:col>2</xdr:col>
                    <xdr:colOff>133350</xdr:colOff>
                    <xdr:row>15</xdr:row>
                    <xdr:rowOff>19050</xdr:rowOff>
                  </from>
                  <to>
                    <xdr:col>4</xdr:col>
                    <xdr:colOff>504825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Drop Down 16">
              <controlPr defaultSize="0" autoLine="0" autoPict="0">
                <anchor moveWithCells="1">
                  <from>
                    <xdr:col>2</xdr:col>
                    <xdr:colOff>85725</xdr:colOff>
                    <xdr:row>23</xdr:row>
                    <xdr:rowOff>314325</xdr:rowOff>
                  </from>
                  <to>
                    <xdr:col>4</xdr:col>
                    <xdr:colOff>438150</xdr:colOff>
                    <xdr:row>23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2E74F-C2AF-49A0-9C3B-FD619B589187}">
  <sheetPr>
    <outlinePr summaryBelow="0" summaryRight="0"/>
  </sheetPr>
  <dimension ref="A1:E995"/>
  <sheetViews>
    <sheetView showGridLines="0" showZeros="0" tabSelected="1" zoomScale="106" zoomScaleNormal="106" workbookViewId="0">
      <selection activeCell="B17" sqref="B17:E17"/>
    </sheetView>
  </sheetViews>
  <sheetFormatPr baseColWidth="10" defaultColWidth="12.5703125" defaultRowHeight="15.75" customHeight="1" x14ac:dyDescent="0.2"/>
  <cols>
    <col min="1" max="1" width="2.42578125" customWidth="1"/>
    <col min="2" max="2" width="35.140625" style="27" customWidth="1"/>
    <col min="3" max="3" width="37.7109375" style="27" customWidth="1"/>
    <col min="4" max="4" width="10.42578125" style="27" customWidth="1"/>
    <col min="5" max="5" width="17.28515625" style="27" customWidth="1"/>
    <col min="6" max="6" width="0.85546875" customWidth="1"/>
    <col min="7" max="7" width="4" customWidth="1"/>
    <col min="8" max="8" width="3.5703125" customWidth="1"/>
  </cols>
  <sheetData>
    <row r="1" spans="1:5" ht="3.75" customHeight="1" thickBot="1" x14ac:dyDescent="0.3">
      <c r="B1" s="11"/>
      <c r="C1" s="12"/>
      <c r="D1" s="12"/>
      <c r="E1" s="11"/>
    </row>
    <row r="2" spans="1:5" ht="15" x14ac:dyDescent="0.25">
      <c r="B2" s="13" t="s">
        <v>0</v>
      </c>
      <c r="C2" s="47"/>
      <c r="D2" s="47"/>
      <c r="E2" s="48"/>
    </row>
    <row r="3" spans="1:5" ht="15" x14ac:dyDescent="0.25">
      <c r="B3" s="14" t="s">
        <v>1</v>
      </c>
      <c r="C3" s="49"/>
      <c r="D3" s="49"/>
      <c r="E3" s="50"/>
    </row>
    <row r="4" spans="1:5" ht="15" x14ac:dyDescent="0.25">
      <c r="B4" s="14"/>
      <c r="C4" s="51"/>
      <c r="D4" s="51"/>
      <c r="E4" s="52"/>
    </row>
    <row r="5" spans="1:5" ht="15" x14ac:dyDescent="0.25">
      <c r="B5" s="14" t="s">
        <v>2</v>
      </c>
      <c r="C5" s="49"/>
      <c r="D5" s="49"/>
      <c r="E5" s="50"/>
    </row>
    <row r="6" spans="1:5" ht="15" x14ac:dyDescent="0.25">
      <c r="B6" s="14"/>
      <c r="C6" s="53"/>
      <c r="D6" s="53"/>
      <c r="E6" s="54"/>
    </row>
    <row r="7" spans="1:5" ht="33.75" customHeight="1" x14ac:dyDescent="0.2">
      <c r="B7" s="15" t="s">
        <v>3</v>
      </c>
      <c r="C7" s="89"/>
      <c r="D7" s="89"/>
      <c r="E7" s="54"/>
    </row>
    <row r="8" spans="1:5" ht="15" x14ac:dyDescent="0.25">
      <c r="B8" s="14" t="s">
        <v>4</v>
      </c>
      <c r="C8" s="53"/>
      <c r="D8" s="53"/>
      <c r="E8" s="54"/>
    </row>
    <row r="9" spans="1:5" thickBot="1" x14ac:dyDescent="0.3">
      <c r="B9" s="16" t="s">
        <v>5</v>
      </c>
      <c r="C9" s="75"/>
      <c r="D9" s="75"/>
      <c r="E9" s="76"/>
    </row>
    <row r="10" spans="1:5" thickBot="1" x14ac:dyDescent="0.3">
      <c r="B10" s="11"/>
      <c r="C10" s="12"/>
      <c r="D10" s="12"/>
      <c r="E10" s="11"/>
    </row>
    <row r="11" spans="1:5" ht="15" x14ac:dyDescent="0.25">
      <c r="B11" s="13" t="s">
        <v>1753</v>
      </c>
      <c r="C11" s="90"/>
      <c r="D11" s="90"/>
      <c r="E11" s="91"/>
    </row>
    <row r="12" spans="1:5" ht="15" x14ac:dyDescent="0.25">
      <c r="B12" s="14" t="s">
        <v>7</v>
      </c>
      <c r="C12" s="92"/>
      <c r="D12" s="53"/>
      <c r="E12" s="93"/>
    </row>
    <row r="13" spans="1:5" thickBot="1" x14ac:dyDescent="0.3">
      <c r="A13" s="1"/>
      <c r="B13" s="16" t="s">
        <v>8</v>
      </c>
      <c r="C13" s="94"/>
      <c r="D13" s="75"/>
      <c r="E13" s="95"/>
    </row>
    <row r="14" spans="1:5" ht="15" x14ac:dyDescent="0.25">
      <c r="A14" s="1"/>
      <c r="B14" s="17"/>
      <c r="C14" s="12"/>
      <c r="D14" s="12"/>
      <c r="E14" s="11"/>
    </row>
    <row r="15" spans="1:5" thickBot="1" x14ac:dyDescent="0.3">
      <c r="B15" s="11"/>
      <c r="C15" s="12"/>
      <c r="D15" s="12"/>
      <c r="E15" s="11"/>
    </row>
    <row r="16" spans="1:5" ht="29.25" customHeight="1" x14ac:dyDescent="0.25">
      <c r="B16" s="77" t="s">
        <v>9</v>
      </c>
      <c r="C16" s="78"/>
      <c r="D16" s="78"/>
      <c r="E16" s="79"/>
    </row>
    <row r="17" spans="2:5" ht="130.5" customHeight="1" thickBot="1" x14ac:dyDescent="0.25">
      <c r="B17" s="80"/>
      <c r="C17" s="81"/>
      <c r="D17" s="81"/>
      <c r="E17" s="82"/>
    </row>
    <row r="18" spans="2:5" thickBot="1" x14ac:dyDescent="0.3">
      <c r="B18" s="11"/>
      <c r="C18" s="12"/>
      <c r="D18" s="12"/>
      <c r="E18" s="11"/>
    </row>
    <row r="19" spans="2:5" ht="60" customHeight="1" x14ac:dyDescent="0.25">
      <c r="B19" s="18" t="s">
        <v>1754</v>
      </c>
      <c r="C19" s="83"/>
      <c r="D19" s="83"/>
      <c r="E19" s="84"/>
    </row>
    <row r="20" spans="2:5" thickBot="1" x14ac:dyDescent="0.3">
      <c r="B20" s="46" t="str">
        <f>IF(C19=1,"À quel nom doit-il être fait"," ")</f>
        <v xml:space="preserve"> </v>
      </c>
      <c r="C20" s="85"/>
      <c r="D20" s="85"/>
      <c r="E20" s="86"/>
    </row>
    <row r="21" spans="2:5" thickBot="1" x14ac:dyDescent="0.3">
      <c r="B21" s="11"/>
      <c r="C21" s="12"/>
      <c r="D21" s="12"/>
      <c r="E21" s="11"/>
    </row>
    <row r="22" spans="2:5" ht="33" customHeight="1" thickBot="1" x14ac:dyDescent="0.3">
      <c r="B22" s="66" t="s">
        <v>4067</v>
      </c>
      <c r="C22" s="67"/>
      <c r="D22" s="67"/>
      <c r="E22" s="68"/>
    </row>
    <row r="23" spans="2:5" thickBot="1" x14ac:dyDescent="0.3">
      <c r="B23" s="19" t="s">
        <v>10</v>
      </c>
      <c r="C23" s="20" t="s">
        <v>11</v>
      </c>
      <c r="D23" s="20" t="s">
        <v>1785</v>
      </c>
      <c r="E23" s="21" t="s">
        <v>2504</v>
      </c>
    </row>
    <row r="24" spans="2:5" ht="15" x14ac:dyDescent="0.25">
      <c r="B24" s="22"/>
      <c r="C24" s="23"/>
      <c r="D24" s="35"/>
      <c r="E24" s="43"/>
    </row>
    <row r="25" spans="2:5" ht="15" x14ac:dyDescent="0.25">
      <c r="B25" s="22"/>
      <c r="C25" s="23"/>
      <c r="D25" s="35"/>
      <c r="E25" s="43"/>
    </row>
    <row r="26" spans="2:5" ht="15" x14ac:dyDescent="0.25">
      <c r="B26" s="22"/>
      <c r="C26" s="23"/>
      <c r="D26" s="35"/>
      <c r="E26" s="43"/>
    </row>
    <row r="27" spans="2:5" ht="15" x14ac:dyDescent="0.25">
      <c r="B27" s="22"/>
      <c r="C27" s="23"/>
      <c r="D27" s="35"/>
      <c r="E27" s="43"/>
    </row>
    <row r="28" spans="2:5" ht="15" x14ac:dyDescent="0.25">
      <c r="B28" s="22"/>
      <c r="C28" s="23"/>
      <c r="D28" s="35"/>
      <c r="E28" s="43"/>
    </row>
    <row r="29" spans="2:5" ht="15" x14ac:dyDescent="0.25">
      <c r="B29" s="22"/>
      <c r="C29" s="23"/>
      <c r="D29" s="35"/>
      <c r="E29" s="43"/>
    </row>
    <row r="30" spans="2:5" ht="15" x14ac:dyDescent="0.25">
      <c r="B30" s="22"/>
      <c r="C30" s="23"/>
      <c r="D30" s="35"/>
      <c r="E30" s="43"/>
    </row>
    <row r="31" spans="2:5" ht="15" x14ac:dyDescent="0.25">
      <c r="B31" s="22"/>
      <c r="C31" s="23"/>
      <c r="D31" s="35"/>
      <c r="E31" s="43"/>
    </row>
    <row r="32" spans="2:5" ht="15" x14ac:dyDescent="0.25">
      <c r="B32" s="22"/>
      <c r="C32" s="23"/>
      <c r="D32" s="35"/>
      <c r="E32" s="43"/>
    </row>
    <row r="33" spans="2:5" ht="15" x14ac:dyDescent="0.25">
      <c r="B33" s="22"/>
      <c r="C33" s="23"/>
      <c r="D33" s="35"/>
      <c r="E33" s="43"/>
    </row>
    <row r="34" spans="2:5" ht="15" x14ac:dyDescent="0.25">
      <c r="B34" s="22"/>
      <c r="C34" s="23"/>
      <c r="D34" s="35"/>
      <c r="E34" s="43"/>
    </row>
    <row r="35" spans="2:5" ht="15" x14ac:dyDescent="0.25">
      <c r="B35" s="22"/>
      <c r="C35" s="23"/>
      <c r="D35" s="35"/>
      <c r="E35" s="43"/>
    </row>
    <row r="36" spans="2:5" ht="15" x14ac:dyDescent="0.25">
      <c r="B36" s="22"/>
      <c r="C36" s="23"/>
      <c r="D36" s="35"/>
      <c r="E36" s="43"/>
    </row>
    <row r="37" spans="2:5" ht="15" x14ac:dyDescent="0.25">
      <c r="B37" s="22"/>
      <c r="C37" s="23"/>
      <c r="D37" s="35"/>
      <c r="E37" s="43"/>
    </row>
    <row r="38" spans="2:5" ht="15" x14ac:dyDescent="0.25">
      <c r="B38" s="22"/>
      <c r="C38" s="23"/>
      <c r="D38" s="35"/>
      <c r="E38" s="43"/>
    </row>
    <row r="39" spans="2:5" ht="15" x14ac:dyDescent="0.25">
      <c r="B39" s="22"/>
      <c r="C39" s="23"/>
      <c r="D39" s="35"/>
      <c r="E39" s="43"/>
    </row>
    <row r="40" spans="2:5" ht="15" x14ac:dyDescent="0.25">
      <c r="B40" s="22"/>
      <c r="C40" s="23"/>
      <c r="D40" s="35"/>
      <c r="E40" s="43"/>
    </row>
    <row r="41" spans="2:5" ht="15" x14ac:dyDescent="0.25">
      <c r="B41" s="22"/>
      <c r="C41" s="23"/>
      <c r="D41" s="35"/>
      <c r="E41" s="43"/>
    </row>
    <row r="42" spans="2:5" ht="15" x14ac:dyDescent="0.25">
      <c r="B42" s="22"/>
      <c r="C42" s="23"/>
      <c r="D42" s="35"/>
      <c r="E42" s="43"/>
    </row>
    <row r="43" spans="2:5" ht="15" x14ac:dyDescent="0.25">
      <c r="B43" s="22"/>
      <c r="C43" s="23"/>
      <c r="D43" s="35"/>
      <c r="E43" s="43"/>
    </row>
    <row r="44" spans="2:5" ht="15" x14ac:dyDescent="0.25">
      <c r="B44" s="22"/>
      <c r="C44" s="23"/>
      <c r="D44" s="35"/>
      <c r="E44" s="43"/>
    </row>
    <row r="45" spans="2:5" ht="15" x14ac:dyDescent="0.25">
      <c r="B45" s="22"/>
      <c r="C45" s="23"/>
      <c r="D45" s="35"/>
      <c r="E45" s="43"/>
    </row>
    <row r="46" spans="2:5" ht="15" x14ac:dyDescent="0.25">
      <c r="B46" s="22"/>
      <c r="C46" s="23"/>
      <c r="D46" s="35"/>
      <c r="E46" s="43"/>
    </row>
    <row r="47" spans="2:5" ht="15" x14ac:dyDescent="0.25">
      <c r="B47" s="22"/>
      <c r="C47" s="23"/>
      <c r="D47" s="35"/>
      <c r="E47" s="43"/>
    </row>
    <row r="48" spans="2:5" thickBot="1" x14ac:dyDescent="0.3">
      <c r="B48" s="24"/>
      <c r="C48" s="25"/>
      <c r="D48" s="36"/>
      <c r="E48" s="44"/>
    </row>
    <row r="49" spans="2:5" ht="16.5" thickTop="1" thickBot="1" x14ac:dyDescent="0.3">
      <c r="B49" s="11"/>
      <c r="C49" s="87" t="s">
        <v>12</v>
      </c>
      <c r="D49" s="88"/>
      <c r="E49" s="45">
        <f>SUM(E24:E48)</f>
        <v>0</v>
      </c>
    </row>
    <row r="50" spans="2:5" ht="16.5" thickTop="1" thickBot="1" x14ac:dyDescent="0.3">
      <c r="B50" s="11"/>
      <c r="C50" s="12"/>
      <c r="D50" s="12"/>
      <c r="E50" s="11"/>
    </row>
    <row r="51" spans="2:5" ht="29.25" customHeight="1" thickTop="1" x14ac:dyDescent="0.2">
      <c r="B51" s="69" t="s">
        <v>4066</v>
      </c>
      <c r="C51" s="70"/>
      <c r="D51" s="70"/>
      <c r="E51" s="71"/>
    </row>
    <row r="52" spans="2:5" ht="13.5" thickBot="1" x14ac:dyDescent="0.25">
      <c r="B52" s="72"/>
      <c r="C52" s="73"/>
      <c r="D52" s="73"/>
      <c r="E52" s="74"/>
    </row>
    <row r="53" spans="2:5" ht="7.5" customHeight="1" thickTop="1" x14ac:dyDescent="0.25">
      <c r="B53" s="11"/>
      <c r="C53" s="12"/>
      <c r="D53" s="12"/>
      <c r="E53" s="11"/>
    </row>
    <row r="54" spans="2:5" ht="15" x14ac:dyDescent="0.25">
      <c r="B54" s="11" t="s">
        <v>13</v>
      </c>
      <c r="C54" s="12"/>
      <c r="D54" s="12"/>
      <c r="E54" s="11"/>
    </row>
    <row r="55" spans="2:5" ht="15" x14ac:dyDescent="0.25">
      <c r="B55" s="11" t="s">
        <v>14</v>
      </c>
      <c r="C55" s="12"/>
      <c r="D55" s="12"/>
      <c r="E55" s="11"/>
    </row>
    <row r="56" spans="2:5" ht="15" x14ac:dyDescent="0.25">
      <c r="B56" s="26" t="s">
        <v>1752</v>
      </c>
      <c r="C56" s="12"/>
      <c r="D56" s="12"/>
      <c r="E56" s="11"/>
    </row>
    <row r="57" spans="2:5" ht="15" x14ac:dyDescent="0.25">
      <c r="C57" s="12"/>
      <c r="D57" s="12"/>
      <c r="E57" s="11"/>
    </row>
    <row r="58" spans="2:5" ht="15" x14ac:dyDescent="0.25">
      <c r="B58" s="11"/>
      <c r="C58" s="12"/>
      <c r="D58" s="12"/>
      <c r="E58" s="11"/>
    </row>
    <row r="59" spans="2:5" ht="15" x14ac:dyDescent="0.25">
      <c r="B59" s="11"/>
      <c r="C59" s="12"/>
      <c r="D59" s="12"/>
      <c r="E59" s="11"/>
    </row>
    <row r="60" spans="2:5" ht="15" x14ac:dyDescent="0.25">
      <c r="B60" s="11"/>
      <c r="C60" s="12"/>
      <c r="D60" s="12"/>
      <c r="E60" s="11"/>
    </row>
    <row r="61" spans="2:5" ht="15" x14ac:dyDescent="0.25">
      <c r="B61" s="11"/>
      <c r="C61" s="12"/>
      <c r="D61" s="12"/>
      <c r="E61" s="11"/>
    </row>
    <row r="62" spans="2:5" ht="15" x14ac:dyDescent="0.25">
      <c r="B62" s="11"/>
      <c r="C62" s="12"/>
      <c r="D62" s="12"/>
      <c r="E62" s="11"/>
    </row>
    <row r="63" spans="2:5" ht="15" x14ac:dyDescent="0.25">
      <c r="B63" s="11"/>
      <c r="C63" s="12"/>
      <c r="D63" s="12"/>
      <c r="E63" s="11"/>
    </row>
    <row r="64" spans="2:5" ht="15" x14ac:dyDescent="0.25">
      <c r="B64" s="11"/>
      <c r="C64" s="12"/>
      <c r="D64" s="12"/>
      <c r="E64" s="11"/>
    </row>
    <row r="65" spans="2:5" ht="15" x14ac:dyDescent="0.25">
      <c r="B65" s="11"/>
      <c r="C65" s="12"/>
      <c r="D65" s="12"/>
      <c r="E65" s="11"/>
    </row>
    <row r="66" spans="2:5" ht="15" x14ac:dyDescent="0.25">
      <c r="B66" s="11"/>
      <c r="C66" s="12"/>
      <c r="D66" s="12"/>
      <c r="E66" s="11"/>
    </row>
    <row r="67" spans="2:5" ht="15" x14ac:dyDescent="0.25">
      <c r="B67" s="11"/>
      <c r="C67" s="12"/>
      <c r="D67" s="12"/>
      <c r="E67" s="11"/>
    </row>
    <row r="68" spans="2:5" ht="15" x14ac:dyDescent="0.25">
      <c r="B68" s="11"/>
      <c r="C68" s="12"/>
      <c r="D68" s="12"/>
      <c r="E68" s="11"/>
    </row>
    <row r="69" spans="2:5" ht="15" x14ac:dyDescent="0.25">
      <c r="B69" s="11"/>
      <c r="C69" s="12"/>
      <c r="D69" s="12"/>
      <c r="E69" s="11"/>
    </row>
    <row r="70" spans="2:5" ht="15" x14ac:dyDescent="0.25">
      <c r="B70" s="11"/>
      <c r="C70" s="12"/>
      <c r="D70" s="12"/>
      <c r="E70" s="11"/>
    </row>
    <row r="71" spans="2:5" ht="15" x14ac:dyDescent="0.25">
      <c r="B71" s="11"/>
      <c r="C71" s="12"/>
      <c r="D71" s="12"/>
      <c r="E71" s="11"/>
    </row>
    <row r="72" spans="2:5" ht="15" x14ac:dyDescent="0.25">
      <c r="B72" s="11"/>
      <c r="C72" s="12"/>
      <c r="D72" s="12"/>
      <c r="E72" s="11"/>
    </row>
    <row r="73" spans="2:5" ht="15" x14ac:dyDescent="0.25">
      <c r="B73" s="11"/>
      <c r="C73" s="12"/>
      <c r="D73" s="12"/>
      <c r="E73" s="11"/>
    </row>
    <row r="74" spans="2:5" ht="15" x14ac:dyDescent="0.25">
      <c r="B74" s="11"/>
      <c r="C74" s="12"/>
      <c r="D74" s="12"/>
      <c r="E74" s="11"/>
    </row>
    <row r="75" spans="2:5" ht="15" x14ac:dyDescent="0.25">
      <c r="B75" s="11"/>
      <c r="C75" s="12"/>
      <c r="D75" s="12"/>
      <c r="E75" s="11"/>
    </row>
    <row r="76" spans="2:5" ht="15" x14ac:dyDescent="0.25">
      <c r="B76" s="11"/>
      <c r="C76" s="12"/>
      <c r="D76" s="12"/>
      <c r="E76" s="11"/>
    </row>
    <row r="77" spans="2:5" ht="15" x14ac:dyDescent="0.25">
      <c r="B77" s="11"/>
      <c r="C77" s="12"/>
      <c r="D77" s="12"/>
      <c r="E77" s="11"/>
    </row>
    <row r="78" spans="2:5" ht="15" x14ac:dyDescent="0.25">
      <c r="B78" s="11"/>
      <c r="C78" s="12"/>
      <c r="D78" s="12"/>
      <c r="E78" s="11"/>
    </row>
    <row r="79" spans="2:5" ht="15" x14ac:dyDescent="0.25">
      <c r="B79" s="11"/>
      <c r="C79" s="12"/>
      <c r="D79" s="12"/>
      <c r="E79" s="11"/>
    </row>
    <row r="80" spans="2:5" ht="15" x14ac:dyDescent="0.25">
      <c r="B80" s="11"/>
      <c r="C80" s="12"/>
      <c r="D80" s="12"/>
      <c r="E80" s="11"/>
    </row>
    <row r="81" spans="2:5" ht="15" x14ac:dyDescent="0.25">
      <c r="B81" s="11"/>
      <c r="C81" s="12"/>
      <c r="D81" s="12"/>
      <c r="E81" s="11"/>
    </row>
    <row r="82" spans="2:5" ht="15" x14ac:dyDescent="0.25">
      <c r="B82" s="11"/>
      <c r="C82" s="12"/>
      <c r="D82" s="12"/>
      <c r="E82" s="11"/>
    </row>
    <row r="83" spans="2:5" ht="15" x14ac:dyDescent="0.25">
      <c r="B83" s="11"/>
      <c r="C83" s="12"/>
      <c r="D83" s="12"/>
      <c r="E83" s="11"/>
    </row>
    <row r="84" spans="2:5" ht="15" x14ac:dyDescent="0.25">
      <c r="B84" s="11"/>
      <c r="C84" s="12"/>
      <c r="D84" s="12"/>
      <c r="E84" s="11"/>
    </row>
    <row r="85" spans="2:5" ht="15" x14ac:dyDescent="0.25">
      <c r="B85" s="11"/>
      <c r="C85" s="12"/>
      <c r="D85" s="12"/>
      <c r="E85" s="11"/>
    </row>
    <row r="86" spans="2:5" ht="15" x14ac:dyDescent="0.25">
      <c r="B86" s="11"/>
      <c r="C86" s="12"/>
      <c r="D86" s="12"/>
      <c r="E86" s="11"/>
    </row>
    <row r="87" spans="2:5" ht="15" x14ac:dyDescent="0.25">
      <c r="B87" s="11"/>
      <c r="C87" s="12"/>
      <c r="D87" s="12"/>
      <c r="E87" s="11"/>
    </row>
    <row r="88" spans="2:5" ht="15" x14ac:dyDescent="0.25">
      <c r="B88" s="11"/>
      <c r="C88" s="12"/>
      <c r="D88" s="12"/>
      <c r="E88" s="11"/>
    </row>
    <row r="89" spans="2:5" ht="15" x14ac:dyDescent="0.25">
      <c r="B89" s="11"/>
      <c r="C89" s="12"/>
      <c r="D89" s="12"/>
      <c r="E89" s="11"/>
    </row>
    <row r="90" spans="2:5" ht="15" x14ac:dyDescent="0.25">
      <c r="B90" s="11"/>
      <c r="C90" s="12"/>
      <c r="D90" s="12"/>
      <c r="E90" s="11"/>
    </row>
    <row r="91" spans="2:5" ht="15" x14ac:dyDescent="0.25">
      <c r="B91" s="11"/>
      <c r="C91" s="12"/>
      <c r="D91" s="12"/>
      <c r="E91" s="11"/>
    </row>
    <row r="92" spans="2:5" ht="15" x14ac:dyDescent="0.25">
      <c r="B92" s="11"/>
      <c r="C92" s="12"/>
      <c r="D92" s="12"/>
      <c r="E92" s="11"/>
    </row>
    <row r="93" spans="2:5" ht="15" x14ac:dyDescent="0.25">
      <c r="B93" s="11"/>
      <c r="C93" s="12"/>
      <c r="D93" s="12"/>
      <c r="E93" s="11"/>
    </row>
    <row r="94" spans="2:5" ht="15" x14ac:dyDescent="0.25">
      <c r="B94" s="11"/>
      <c r="C94" s="12"/>
      <c r="D94" s="12"/>
      <c r="E94" s="11"/>
    </row>
    <row r="95" spans="2:5" ht="15" x14ac:dyDescent="0.25">
      <c r="B95" s="11"/>
      <c r="C95" s="12"/>
      <c r="D95" s="12"/>
      <c r="E95" s="11"/>
    </row>
    <row r="96" spans="2:5" ht="15" x14ac:dyDescent="0.25">
      <c r="B96" s="11"/>
      <c r="C96" s="12"/>
      <c r="D96" s="12"/>
      <c r="E96" s="11"/>
    </row>
    <row r="97" spans="2:5" ht="15" x14ac:dyDescent="0.25">
      <c r="B97" s="11"/>
      <c r="C97" s="12"/>
      <c r="D97" s="12"/>
      <c r="E97" s="11"/>
    </row>
    <row r="98" spans="2:5" ht="15" x14ac:dyDescent="0.25">
      <c r="B98" s="11"/>
      <c r="C98" s="12"/>
      <c r="D98" s="12"/>
      <c r="E98" s="11"/>
    </row>
    <row r="99" spans="2:5" ht="15" x14ac:dyDescent="0.25">
      <c r="B99" s="11"/>
      <c r="C99" s="12"/>
      <c r="D99" s="12"/>
      <c r="E99" s="11"/>
    </row>
    <row r="100" spans="2:5" ht="15" x14ac:dyDescent="0.25">
      <c r="B100" s="11"/>
      <c r="C100" s="12"/>
      <c r="D100" s="12"/>
      <c r="E100" s="11"/>
    </row>
    <row r="101" spans="2:5" ht="15" x14ac:dyDescent="0.25">
      <c r="B101" s="11"/>
      <c r="C101" s="12"/>
      <c r="D101" s="12"/>
      <c r="E101" s="11"/>
    </row>
    <row r="102" spans="2:5" ht="15" x14ac:dyDescent="0.25">
      <c r="B102" s="11"/>
      <c r="C102" s="12"/>
      <c r="D102" s="12"/>
      <c r="E102" s="11"/>
    </row>
    <row r="103" spans="2:5" ht="15" x14ac:dyDescent="0.25">
      <c r="B103" s="11"/>
      <c r="C103" s="12"/>
      <c r="D103" s="12"/>
      <c r="E103" s="11"/>
    </row>
    <row r="104" spans="2:5" ht="15" x14ac:dyDescent="0.25">
      <c r="B104" s="11"/>
      <c r="C104" s="12"/>
      <c r="D104" s="12"/>
      <c r="E104" s="11"/>
    </row>
    <row r="105" spans="2:5" ht="15" x14ac:dyDescent="0.25">
      <c r="B105" s="11"/>
      <c r="C105" s="12"/>
      <c r="D105" s="12"/>
      <c r="E105" s="11"/>
    </row>
    <row r="106" spans="2:5" ht="15" x14ac:dyDescent="0.25">
      <c r="B106" s="11"/>
      <c r="C106" s="12"/>
      <c r="D106" s="12"/>
      <c r="E106" s="11"/>
    </row>
    <row r="107" spans="2:5" ht="15" x14ac:dyDescent="0.25">
      <c r="B107" s="11"/>
      <c r="C107" s="12"/>
      <c r="D107" s="12"/>
      <c r="E107" s="11"/>
    </row>
    <row r="108" spans="2:5" ht="15" x14ac:dyDescent="0.25">
      <c r="B108" s="11"/>
      <c r="C108" s="12"/>
      <c r="D108" s="12"/>
      <c r="E108" s="11"/>
    </row>
    <row r="109" spans="2:5" ht="15" x14ac:dyDescent="0.25">
      <c r="B109" s="11"/>
      <c r="C109" s="12"/>
      <c r="D109" s="12"/>
      <c r="E109" s="11"/>
    </row>
    <row r="110" spans="2:5" ht="15" x14ac:dyDescent="0.25">
      <c r="B110" s="11"/>
      <c r="C110" s="12"/>
      <c r="D110" s="12"/>
      <c r="E110" s="11"/>
    </row>
    <row r="111" spans="2:5" ht="15" x14ac:dyDescent="0.25">
      <c r="B111" s="11"/>
      <c r="C111" s="12"/>
      <c r="D111" s="12"/>
      <c r="E111" s="11"/>
    </row>
    <row r="112" spans="2:5" ht="15" x14ac:dyDescent="0.25">
      <c r="B112" s="11"/>
      <c r="C112" s="12"/>
      <c r="D112" s="12"/>
      <c r="E112" s="11"/>
    </row>
    <row r="113" spans="2:5" ht="15" x14ac:dyDescent="0.25">
      <c r="B113" s="11"/>
      <c r="C113" s="12"/>
      <c r="D113" s="12"/>
      <c r="E113" s="11"/>
    </row>
    <row r="114" spans="2:5" ht="15" x14ac:dyDescent="0.25">
      <c r="B114" s="11"/>
      <c r="C114" s="12"/>
      <c r="D114" s="12"/>
      <c r="E114" s="11"/>
    </row>
    <row r="115" spans="2:5" ht="15" x14ac:dyDescent="0.25">
      <c r="B115" s="11"/>
      <c r="C115" s="12"/>
      <c r="D115" s="12"/>
      <c r="E115" s="11"/>
    </row>
    <row r="116" spans="2:5" ht="15" x14ac:dyDescent="0.25">
      <c r="B116" s="11"/>
      <c r="C116" s="12"/>
      <c r="D116" s="12"/>
      <c r="E116" s="11"/>
    </row>
    <row r="117" spans="2:5" ht="15" x14ac:dyDescent="0.25">
      <c r="B117" s="11"/>
      <c r="C117" s="12"/>
      <c r="D117" s="12"/>
      <c r="E117" s="11"/>
    </row>
    <row r="118" spans="2:5" ht="15" x14ac:dyDescent="0.25">
      <c r="B118" s="11"/>
      <c r="C118" s="12"/>
      <c r="D118" s="12"/>
      <c r="E118" s="11"/>
    </row>
    <row r="119" spans="2:5" ht="15" x14ac:dyDescent="0.25">
      <c r="B119" s="11"/>
      <c r="C119" s="12"/>
      <c r="D119" s="12"/>
      <c r="E119" s="11"/>
    </row>
    <row r="120" spans="2:5" ht="15" x14ac:dyDescent="0.25">
      <c r="B120" s="11"/>
      <c r="C120" s="12"/>
      <c r="D120" s="12"/>
      <c r="E120" s="11"/>
    </row>
    <row r="121" spans="2:5" ht="15" x14ac:dyDescent="0.25">
      <c r="B121" s="11"/>
      <c r="C121" s="12"/>
      <c r="D121" s="12"/>
      <c r="E121" s="11"/>
    </row>
    <row r="122" spans="2:5" ht="15" x14ac:dyDescent="0.25">
      <c r="B122" s="11"/>
      <c r="C122" s="12"/>
      <c r="D122" s="12"/>
      <c r="E122" s="11"/>
    </row>
    <row r="123" spans="2:5" ht="15" x14ac:dyDescent="0.25">
      <c r="B123" s="11"/>
      <c r="C123" s="12"/>
      <c r="D123" s="12"/>
      <c r="E123" s="11"/>
    </row>
    <row r="124" spans="2:5" ht="15" x14ac:dyDescent="0.25">
      <c r="B124" s="11"/>
      <c r="C124" s="12"/>
      <c r="D124" s="12"/>
      <c r="E124" s="11"/>
    </row>
    <row r="125" spans="2:5" ht="15" x14ac:dyDescent="0.25">
      <c r="B125" s="11"/>
      <c r="C125" s="12"/>
      <c r="D125" s="12"/>
      <c r="E125" s="11"/>
    </row>
    <row r="126" spans="2:5" ht="15" x14ac:dyDescent="0.25">
      <c r="B126" s="11"/>
      <c r="C126" s="12"/>
      <c r="D126" s="12"/>
      <c r="E126" s="11"/>
    </row>
    <row r="127" spans="2:5" ht="15" x14ac:dyDescent="0.25">
      <c r="B127" s="11"/>
      <c r="C127" s="12"/>
      <c r="D127" s="12"/>
      <c r="E127" s="11"/>
    </row>
    <row r="128" spans="2:5" ht="15" x14ac:dyDescent="0.25">
      <c r="B128" s="11"/>
      <c r="C128" s="12"/>
      <c r="D128" s="12"/>
      <c r="E128" s="11"/>
    </row>
    <row r="129" spans="2:5" ht="15" x14ac:dyDescent="0.25">
      <c r="B129" s="11"/>
      <c r="C129" s="12"/>
      <c r="D129" s="12"/>
      <c r="E129" s="11"/>
    </row>
    <row r="130" spans="2:5" ht="15" x14ac:dyDescent="0.25">
      <c r="B130" s="11"/>
      <c r="C130" s="12"/>
      <c r="D130" s="12"/>
      <c r="E130" s="11"/>
    </row>
    <row r="131" spans="2:5" ht="15" x14ac:dyDescent="0.25">
      <c r="B131" s="11"/>
      <c r="C131" s="12"/>
      <c r="D131" s="12"/>
      <c r="E131" s="11"/>
    </row>
    <row r="132" spans="2:5" ht="15" x14ac:dyDescent="0.25">
      <c r="B132" s="11"/>
      <c r="C132" s="12"/>
      <c r="D132" s="12"/>
      <c r="E132" s="11"/>
    </row>
    <row r="133" spans="2:5" ht="15" x14ac:dyDescent="0.25">
      <c r="B133" s="11"/>
      <c r="C133" s="12"/>
      <c r="D133" s="12"/>
      <c r="E133" s="11"/>
    </row>
    <row r="134" spans="2:5" ht="15" x14ac:dyDescent="0.25">
      <c r="B134" s="11"/>
      <c r="C134" s="12"/>
      <c r="D134" s="12"/>
      <c r="E134" s="11"/>
    </row>
    <row r="135" spans="2:5" ht="15" x14ac:dyDescent="0.25">
      <c r="B135" s="11"/>
      <c r="C135" s="12"/>
      <c r="D135" s="12"/>
      <c r="E135" s="11"/>
    </row>
    <row r="136" spans="2:5" ht="15" x14ac:dyDescent="0.25">
      <c r="B136" s="11"/>
      <c r="C136" s="12"/>
      <c r="D136" s="12"/>
      <c r="E136" s="11"/>
    </row>
    <row r="137" spans="2:5" ht="15" x14ac:dyDescent="0.25">
      <c r="B137" s="11"/>
      <c r="C137" s="12"/>
      <c r="D137" s="12"/>
      <c r="E137" s="11"/>
    </row>
    <row r="138" spans="2:5" ht="15" x14ac:dyDescent="0.25">
      <c r="B138" s="11"/>
      <c r="C138" s="12"/>
      <c r="D138" s="12"/>
      <c r="E138" s="11"/>
    </row>
    <row r="139" spans="2:5" ht="15" x14ac:dyDescent="0.25">
      <c r="B139" s="11"/>
      <c r="C139" s="12"/>
      <c r="D139" s="12"/>
      <c r="E139" s="11"/>
    </row>
    <row r="140" spans="2:5" ht="15" x14ac:dyDescent="0.25">
      <c r="B140" s="11"/>
      <c r="C140" s="12"/>
      <c r="D140" s="12"/>
      <c r="E140" s="11"/>
    </row>
    <row r="141" spans="2:5" ht="15" x14ac:dyDescent="0.25">
      <c r="B141" s="11"/>
      <c r="C141" s="12"/>
      <c r="D141" s="12"/>
      <c r="E141" s="11"/>
    </row>
    <row r="142" spans="2:5" ht="15" x14ac:dyDescent="0.25">
      <c r="B142" s="11"/>
      <c r="C142" s="12"/>
      <c r="D142" s="12"/>
      <c r="E142" s="11"/>
    </row>
    <row r="143" spans="2:5" ht="15" x14ac:dyDescent="0.25">
      <c r="B143" s="11"/>
      <c r="C143" s="12"/>
      <c r="D143" s="12"/>
      <c r="E143" s="11"/>
    </row>
    <row r="144" spans="2:5" ht="15" x14ac:dyDescent="0.25">
      <c r="B144" s="11"/>
      <c r="C144" s="12"/>
      <c r="D144" s="12"/>
      <c r="E144" s="11"/>
    </row>
    <row r="145" spans="2:5" ht="15" x14ac:dyDescent="0.25">
      <c r="B145" s="11"/>
      <c r="C145" s="12"/>
      <c r="D145" s="12"/>
      <c r="E145" s="11"/>
    </row>
    <row r="146" spans="2:5" ht="15" x14ac:dyDescent="0.25">
      <c r="B146" s="11"/>
      <c r="C146" s="12"/>
      <c r="D146" s="12"/>
      <c r="E146" s="11"/>
    </row>
    <row r="147" spans="2:5" ht="15" x14ac:dyDescent="0.25">
      <c r="B147" s="11"/>
      <c r="C147" s="12"/>
      <c r="D147" s="12"/>
      <c r="E147" s="11"/>
    </row>
    <row r="148" spans="2:5" ht="15" x14ac:dyDescent="0.25">
      <c r="B148" s="11"/>
      <c r="C148" s="12"/>
      <c r="D148" s="12"/>
      <c r="E148" s="11"/>
    </row>
    <row r="149" spans="2:5" ht="15" x14ac:dyDescent="0.25">
      <c r="B149" s="11"/>
      <c r="C149" s="12"/>
      <c r="D149" s="12"/>
      <c r="E149" s="11"/>
    </row>
    <row r="150" spans="2:5" ht="15" x14ac:dyDescent="0.25">
      <c r="B150" s="11"/>
      <c r="C150" s="12"/>
      <c r="D150" s="12"/>
      <c r="E150" s="11"/>
    </row>
    <row r="151" spans="2:5" ht="15" x14ac:dyDescent="0.25">
      <c r="B151" s="11"/>
      <c r="C151" s="12"/>
      <c r="D151" s="12"/>
      <c r="E151" s="11"/>
    </row>
    <row r="152" spans="2:5" ht="15" x14ac:dyDescent="0.25">
      <c r="B152" s="11"/>
      <c r="C152" s="12"/>
      <c r="D152" s="12"/>
      <c r="E152" s="11"/>
    </row>
    <row r="153" spans="2:5" ht="15" x14ac:dyDescent="0.25">
      <c r="B153" s="11"/>
      <c r="C153" s="12"/>
      <c r="D153" s="12"/>
      <c r="E153" s="11"/>
    </row>
    <row r="154" spans="2:5" ht="15" x14ac:dyDescent="0.25">
      <c r="B154" s="11"/>
      <c r="C154" s="12"/>
      <c r="D154" s="12"/>
      <c r="E154" s="11"/>
    </row>
    <row r="155" spans="2:5" ht="15" x14ac:dyDescent="0.25">
      <c r="B155" s="11"/>
      <c r="C155" s="12"/>
      <c r="D155" s="12"/>
      <c r="E155" s="11"/>
    </row>
    <row r="156" spans="2:5" ht="15" x14ac:dyDescent="0.25">
      <c r="B156" s="11"/>
      <c r="C156" s="12"/>
      <c r="D156" s="12"/>
      <c r="E156" s="11"/>
    </row>
    <row r="157" spans="2:5" ht="15" x14ac:dyDescent="0.25">
      <c r="B157" s="11"/>
      <c r="C157" s="12"/>
      <c r="D157" s="12"/>
      <c r="E157" s="11"/>
    </row>
    <row r="158" spans="2:5" ht="15" x14ac:dyDescent="0.25">
      <c r="B158" s="11"/>
      <c r="C158" s="12"/>
      <c r="D158" s="12"/>
      <c r="E158" s="11"/>
    </row>
    <row r="159" spans="2:5" ht="15" x14ac:dyDescent="0.25">
      <c r="B159" s="11"/>
      <c r="C159" s="12"/>
      <c r="D159" s="12"/>
      <c r="E159" s="11"/>
    </row>
    <row r="160" spans="2:5" ht="15" x14ac:dyDescent="0.25">
      <c r="B160" s="11"/>
      <c r="C160" s="12"/>
      <c r="D160" s="12"/>
      <c r="E160" s="11"/>
    </row>
    <row r="161" spans="2:5" ht="15" x14ac:dyDescent="0.25">
      <c r="B161" s="11"/>
      <c r="C161" s="12"/>
      <c r="D161" s="12"/>
      <c r="E161" s="11"/>
    </row>
    <row r="162" spans="2:5" ht="15" x14ac:dyDescent="0.25">
      <c r="B162" s="11"/>
      <c r="C162" s="12"/>
      <c r="D162" s="12"/>
      <c r="E162" s="11"/>
    </row>
    <row r="163" spans="2:5" ht="15" x14ac:dyDescent="0.25">
      <c r="B163" s="11"/>
      <c r="C163" s="12"/>
      <c r="D163" s="12"/>
      <c r="E163" s="11"/>
    </row>
    <row r="164" spans="2:5" ht="15" x14ac:dyDescent="0.25">
      <c r="B164" s="11"/>
      <c r="C164" s="12"/>
      <c r="D164" s="12"/>
      <c r="E164" s="11"/>
    </row>
    <row r="165" spans="2:5" ht="15" x14ac:dyDescent="0.25">
      <c r="B165" s="11"/>
      <c r="C165" s="12"/>
      <c r="D165" s="12"/>
      <c r="E165" s="11"/>
    </row>
    <row r="166" spans="2:5" ht="15" x14ac:dyDescent="0.25">
      <c r="B166" s="11"/>
      <c r="C166" s="12"/>
      <c r="D166" s="12"/>
      <c r="E166" s="11"/>
    </row>
    <row r="167" spans="2:5" ht="15" x14ac:dyDescent="0.25">
      <c r="B167" s="11"/>
      <c r="C167" s="12"/>
      <c r="D167" s="12"/>
      <c r="E167" s="11"/>
    </row>
    <row r="168" spans="2:5" ht="15" x14ac:dyDescent="0.25">
      <c r="B168" s="11"/>
      <c r="C168" s="12"/>
      <c r="D168" s="12"/>
      <c r="E168" s="11"/>
    </row>
    <row r="169" spans="2:5" ht="15" x14ac:dyDescent="0.25">
      <c r="B169" s="11"/>
      <c r="C169" s="12"/>
      <c r="D169" s="12"/>
      <c r="E169" s="11"/>
    </row>
    <row r="170" spans="2:5" ht="15" x14ac:dyDescent="0.25">
      <c r="B170" s="11"/>
      <c r="C170" s="12"/>
      <c r="D170" s="12"/>
      <c r="E170" s="11"/>
    </row>
    <row r="171" spans="2:5" ht="15" x14ac:dyDescent="0.25">
      <c r="B171" s="11"/>
      <c r="C171" s="12"/>
      <c r="D171" s="12"/>
      <c r="E171" s="11"/>
    </row>
    <row r="172" spans="2:5" ht="15" x14ac:dyDescent="0.25">
      <c r="B172" s="11"/>
      <c r="C172" s="12"/>
      <c r="D172" s="12"/>
      <c r="E172" s="11"/>
    </row>
    <row r="173" spans="2:5" ht="15" x14ac:dyDescent="0.25">
      <c r="B173" s="11"/>
      <c r="C173" s="12"/>
      <c r="D173" s="12"/>
      <c r="E173" s="11"/>
    </row>
    <row r="174" spans="2:5" ht="15" x14ac:dyDescent="0.25">
      <c r="B174" s="11"/>
      <c r="C174" s="12"/>
      <c r="D174" s="12"/>
      <c r="E174" s="11"/>
    </row>
    <row r="175" spans="2:5" ht="15" x14ac:dyDescent="0.25">
      <c r="B175" s="11"/>
      <c r="C175" s="12"/>
      <c r="D175" s="12"/>
      <c r="E175" s="11"/>
    </row>
    <row r="176" spans="2:5" ht="15" x14ac:dyDescent="0.25">
      <c r="B176" s="11"/>
      <c r="C176" s="12"/>
      <c r="D176" s="12"/>
      <c r="E176" s="11"/>
    </row>
    <row r="177" spans="2:5" ht="15" x14ac:dyDescent="0.25">
      <c r="B177" s="11"/>
      <c r="C177" s="12"/>
      <c r="D177" s="12"/>
      <c r="E177" s="11"/>
    </row>
    <row r="178" spans="2:5" ht="15" x14ac:dyDescent="0.25">
      <c r="B178" s="11"/>
      <c r="C178" s="12"/>
      <c r="D178" s="12"/>
      <c r="E178" s="11"/>
    </row>
    <row r="179" spans="2:5" ht="15" x14ac:dyDescent="0.25">
      <c r="B179" s="11"/>
      <c r="C179" s="12"/>
      <c r="D179" s="12"/>
      <c r="E179" s="11"/>
    </row>
    <row r="180" spans="2:5" ht="15" x14ac:dyDescent="0.25">
      <c r="B180" s="11"/>
      <c r="C180" s="12"/>
      <c r="D180" s="12"/>
      <c r="E180" s="11"/>
    </row>
    <row r="181" spans="2:5" ht="15" x14ac:dyDescent="0.25">
      <c r="B181" s="11"/>
      <c r="C181" s="12"/>
      <c r="D181" s="12"/>
      <c r="E181" s="11"/>
    </row>
    <row r="182" spans="2:5" ht="15" x14ac:dyDescent="0.25">
      <c r="B182" s="11"/>
      <c r="C182" s="12"/>
      <c r="D182" s="12"/>
      <c r="E182" s="11"/>
    </row>
    <row r="183" spans="2:5" ht="15" x14ac:dyDescent="0.25">
      <c r="B183" s="11"/>
      <c r="C183" s="12"/>
      <c r="D183" s="12"/>
      <c r="E183" s="11"/>
    </row>
    <row r="184" spans="2:5" ht="15" x14ac:dyDescent="0.25">
      <c r="B184" s="11"/>
      <c r="C184" s="12"/>
      <c r="D184" s="12"/>
      <c r="E184" s="11"/>
    </row>
    <row r="185" spans="2:5" ht="15" x14ac:dyDescent="0.25">
      <c r="B185" s="11"/>
      <c r="C185" s="12"/>
      <c r="D185" s="12"/>
      <c r="E185" s="11"/>
    </row>
    <row r="186" spans="2:5" ht="15" x14ac:dyDescent="0.25">
      <c r="B186" s="11"/>
      <c r="C186" s="12"/>
      <c r="D186" s="12"/>
      <c r="E186" s="11"/>
    </row>
    <row r="187" spans="2:5" ht="15" x14ac:dyDescent="0.25">
      <c r="B187" s="11"/>
      <c r="C187" s="12"/>
      <c r="D187" s="12"/>
      <c r="E187" s="11"/>
    </row>
    <row r="188" spans="2:5" ht="15" x14ac:dyDescent="0.25">
      <c r="B188" s="11"/>
      <c r="C188" s="12"/>
      <c r="D188" s="12"/>
      <c r="E188" s="11"/>
    </row>
    <row r="189" spans="2:5" ht="15" x14ac:dyDescent="0.25">
      <c r="B189" s="11"/>
      <c r="C189" s="12"/>
      <c r="D189" s="12"/>
      <c r="E189" s="11"/>
    </row>
    <row r="190" spans="2:5" ht="15" x14ac:dyDescent="0.25">
      <c r="B190" s="11"/>
      <c r="C190" s="12"/>
      <c r="D190" s="12"/>
      <c r="E190" s="11"/>
    </row>
    <row r="191" spans="2:5" ht="15" x14ac:dyDescent="0.25">
      <c r="B191" s="11"/>
      <c r="C191" s="12"/>
      <c r="D191" s="12"/>
      <c r="E191" s="11"/>
    </row>
    <row r="192" spans="2:5" ht="15" x14ac:dyDescent="0.25">
      <c r="B192" s="11"/>
      <c r="C192" s="12"/>
      <c r="D192" s="12"/>
      <c r="E192" s="11"/>
    </row>
    <row r="193" spans="2:5" ht="15" x14ac:dyDescent="0.25">
      <c r="B193" s="11"/>
      <c r="C193" s="12"/>
      <c r="D193" s="12"/>
      <c r="E193" s="11"/>
    </row>
    <row r="194" spans="2:5" ht="15" x14ac:dyDescent="0.25">
      <c r="B194" s="11"/>
      <c r="C194" s="12"/>
      <c r="D194" s="12"/>
      <c r="E194" s="11"/>
    </row>
    <row r="195" spans="2:5" ht="15" x14ac:dyDescent="0.25">
      <c r="B195" s="11"/>
      <c r="C195" s="12"/>
      <c r="D195" s="12"/>
      <c r="E195" s="11"/>
    </row>
    <row r="196" spans="2:5" ht="15" x14ac:dyDescent="0.25">
      <c r="B196" s="11"/>
      <c r="C196" s="12"/>
      <c r="D196" s="12"/>
      <c r="E196" s="11"/>
    </row>
    <row r="197" spans="2:5" ht="15" x14ac:dyDescent="0.25">
      <c r="B197" s="11"/>
      <c r="C197" s="12"/>
      <c r="D197" s="12"/>
      <c r="E197" s="11"/>
    </row>
    <row r="198" spans="2:5" ht="15" x14ac:dyDescent="0.25">
      <c r="B198" s="11"/>
      <c r="C198" s="12"/>
      <c r="D198" s="12"/>
      <c r="E198" s="11"/>
    </row>
    <row r="199" spans="2:5" ht="15" x14ac:dyDescent="0.25">
      <c r="B199" s="11"/>
      <c r="C199" s="12"/>
      <c r="D199" s="12"/>
      <c r="E199" s="11"/>
    </row>
    <row r="200" spans="2:5" ht="15" x14ac:dyDescent="0.25">
      <c r="B200" s="11"/>
      <c r="C200" s="12"/>
      <c r="D200" s="12"/>
      <c r="E200" s="11"/>
    </row>
    <row r="201" spans="2:5" ht="15" x14ac:dyDescent="0.25">
      <c r="B201" s="11"/>
      <c r="C201" s="12"/>
      <c r="D201" s="12"/>
      <c r="E201" s="11"/>
    </row>
    <row r="202" spans="2:5" ht="15" x14ac:dyDescent="0.25">
      <c r="B202" s="11"/>
      <c r="C202" s="12"/>
      <c r="D202" s="12"/>
      <c r="E202" s="11"/>
    </row>
    <row r="203" spans="2:5" ht="15" x14ac:dyDescent="0.25">
      <c r="B203" s="11"/>
      <c r="C203" s="12"/>
      <c r="D203" s="12"/>
      <c r="E203" s="11"/>
    </row>
    <row r="204" spans="2:5" ht="15" x14ac:dyDescent="0.25">
      <c r="B204" s="11"/>
      <c r="C204" s="12"/>
      <c r="D204" s="12"/>
      <c r="E204" s="11"/>
    </row>
    <row r="205" spans="2:5" ht="15" x14ac:dyDescent="0.25">
      <c r="B205" s="11"/>
      <c r="C205" s="12"/>
      <c r="D205" s="12"/>
      <c r="E205" s="11"/>
    </row>
    <row r="206" spans="2:5" ht="15" x14ac:dyDescent="0.25">
      <c r="B206" s="11"/>
      <c r="C206" s="12"/>
      <c r="D206" s="12"/>
      <c r="E206" s="11"/>
    </row>
    <row r="207" spans="2:5" ht="15" x14ac:dyDescent="0.25">
      <c r="B207" s="11"/>
      <c r="C207" s="12"/>
      <c r="D207" s="12"/>
      <c r="E207" s="11"/>
    </row>
    <row r="208" spans="2:5" ht="15" x14ac:dyDescent="0.25">
      <c r="B208" s="11"/>
      <c r="C208" s="12"/>
      <c r="D208" s="12"/>
      <c r="E208" s="11"/>
    </row>
    <row r="209" spans="2:5" ht="15" x14ac:dyDescent="0.25">
      <c r="B209" s="11"/>
      <c r="C209" s="12"/>
      <c r="D209" s="12"/>
      <c r="E209" s="11"/>
    </row>
    <row r="210" spans="2:5" ht="15" x14ac:dyDescent="0.25">
      <c r="B210" s="11"/>
      <c r="C210" s="12"/>
      <c r="D210" s="12"/>
      <c r="E210" s="11"/>
    </row>
    <row r="211" spans="2:5" ht="15" x14ac:dyDescent="0.25">
      <c r="B211" s="11"/>
      <c r="C211" s="12"/>
      <c r="D211" s="12"/>
      <c r="E211" s="11"/>
    </row>
    <row r="212" spans="2:5" ht="15" x14ac:dyDescent="0.25">
      <c r="B212" s="11"/>
      <c r="C212" s="12"/>
      <c r="D212" s="12"/>
      <c r="E212" s="11"/>
    </row>
    <row r="213" spans="2:5" ht="15" x14ac:dyDescent="0.25">
      <c r="B213" s="11"/>
      <c r="C213" s="12"/>
      <c r="D213" s="12"/>
      <c r="E213" s="11"/>
    </row>
    <row r="214" spans="2:5" ht="15" x14ac:dyDescent="0.25">
      <c r="B214" s="11"/>
      <c r="C214" s="12"/>
      <c r="D214" s="12"/>
      <c r="E214" s="11"/>
    </row>
    <row r="215" spans="2:5" ht="15" x14ac:dyDescent="0.25">
      <c r="B215" s="11"/>
      <c r="C215" s="12"/>
      <c r="D215" s="12"/>
      <c r="E215" s="11"/>
    </row>
    <row r="216" spans="2:5" ht="15" x14ac:dyDescent="0.25">
      <c r="B216" s="11"/>
      <c r="C216" s="12"/>
      <c r="D216" s="12"/>
      <c r="E216" s="11"/>
    </row>
    <row r="217" spans="2:5" ht="15" x14ac:dyDescent="0.25">
      <c r="B217" s="11"/>
      <c r="C217" s="12"/>
      <c r="D217" s="12"/>
      <c r="E217" s="11"/>
    </row>
    <row r="218" spans="2:5" ht="15" x14ac:dyDescent="0.25">
      <c r="B218" s="11"/>
      <c r="C218" s="12"/>
      <c r="D218" s="12"/>
      <c r="E218" s="11"/>
    </row>
    <row r="219" spans="2:5" ht="15" x14ac:dyDescent="0.25">
      <c r="B219" s="11"/>
      <c r="C219" s="12"/>
      <c r="D219" s="12"/>
      <c r="E219" s="11"/>
    </row>
    <row r="220" spans="2:5" ht="15" x14ac:dyDescent="0.25">
      <c r="B220" s="11"/>
      <c r="C220" s="12"/>
      <c r="D220" s="12"/>
      <c r="E220" s="11"/>
    </row>
    <row r="221" spans="2:5" ht="15" x14ac:dyDescent="0.25">
      <c r="B221" s="11"/>
      <c r="C221" s="12"/>
      <c r="D221" s="12"/>
      <c r="E221" s="11"/>
    </row>
    <row r="222" spans="2:5" ht="15" x14ac:dyDescent="0.25">
      <c r="B222" s="11"/>
      <c r="C222" s="12"/>
      <c r="D222" s="12"/>
      <c r="E222" s="11"/>
    </row>
    <row r="223" spans="2:5" ht="15" x14ac:dyDescent="0.25">
      <c r="B223" s="11"/>
      <c r="C223" s="12"/>
      <c r="D223" s="12"/>
      <c r="E223" s="11"/>
    </row>
    <row r="224" spans="2:5" ht="15" x14ac:dyDescent="0.25">
      <c r="B224" s="11"/>
      <c r="C224" s="12"/>
      <c r="D224" s="12"/>
      <c r="E224" s="11"/>
    </row>
    <row r="225" spans="2:5" ht="15" x14ac:dyDescent="0.25">
      <c r="B225" s="11"/>
      <c r="C225" s="12"/>
      <c r="D225" s="12"/>
      <c r="E225" s="11"/>
    </row>
    <row r="226" spans="2:5" ht="15" x14ac:dyDescent="0.25">
      <c r="B226" s="11"/>
      <c r="C226" s="12"/>
      <c r="D226" s="12"/>
      <c r="E226" s="11"/>
    </row>
    <row r="227" spans="2:5" ht="15" x14ac:dyDescent="0.25">
      <c r="B227" s="11"/>
      <c r="C227" s="12"/>
      <c r="D227" s="12"/>
      <c r="E227" s="11"/>
    </row>
    <row r="228" spans="2:5" ht="15" x14ac:dyDescent="0.25">
      <c r="B228" s="11"/>
      <c r="C228" s="12"/>
      <c r="D228" s="12"/>
      <c r="E228" s="11"/>
    </row>
    <row r="229" spans="2:5" ht="15" x14ac:dyDescent="0.25">
      <c r="B229" s="11"/>
      <c r="C229" s="12"/>
      <c r="D229" s="12"/>
      <c r="E229" s="11"/>
    </row>
    <row r="230" spans="2:5" ht="15" x14ac:dyDescent="0.25">
      <c r="B230" s="11"/>
      <c r="C230" s="12"/>
      <c r="D230" s="12"/>
      <c r="E230" s="11"/>
    </row>
    <row r="231" spans="2:5" ht="15" x14ac:dyDescent="0.25">
      <c r="B231" s="11"/>
      <c r="C231" s="12"/>
      <c r="D231" s="12"/>
      <c r="E231" s="11"/>
    </row>
    <row r="232" spans="2:5" ht="15" x14ac:dyDescent="0.25">
      <c r="B232" s="11"/>
      <c r="C232" s="12"/>
      <c r="D232" s="12"/>
      <c r="E232" s="11"/>
    </row>
    <row r="233" spans="2:5" ht="15" x14ac:dyDescent="0.25">
      <c r="B233" s="11"/>
      <c r="C233" s="12"/>
      <c r="D233" s="12"/>
      <c r="E233" s="11"/>
    </row>
    <row r="234" spans="2:5" ht="15" x14ac:dyDescent="0.25">
      <c r="B234" s="11"/>
      <c r="C234" s="12"/>
      <c r="D234" s="12"/>
      <c r="E234" s="11"/>
    </row>
    <row r="235" spans="2:5" ht="15" x14ac:dyDescent="0.25">
      <c r="B235" s="11"/>
      <c r="C235" s="12"/>
      <c r="D235" s="12"/>
      <c r="E235" s="11"/>
    </row>
    <row r="236" spans="2:5" ht="15" x14ac:dyDescent="0.25">
      <c r="B236" s="11"/>
      <c r="C236" s="12"/>
      <c r="D236" s="12"/>
      <c r="E236" s="11"/>
    </row>
    <row r="237" spans="2:5" ht="15" x14ac:dyDescent="0.25">
      <c r="B237" s="11"/>
      <c r="C237" s="12"/>
      <c r="D237" s="12"/>
      <c r="E237" s="11"/>
    </row>
    <row r="238" spans="2:5" ht="15" x14ac:dyDescent="0.25">
      <c r="B238" s="11"/>
      <c r="C238" s="12"/>
      <c r="D238" s="12"/>
      <c r="E238" s="11"/>
    </row>
    <row r="239" spans="2:5" ht="15" x14ac:dyDescent="0.25">
      <c r="B239" s="11"/>
      <c r="C239" s="12"/>
      <c r="D239" s="12"/>
      <c r="E239" s="11"/>
    </row>
    <row r="240" spans="2:5" ht="15" x14ac:dyDescent="0.25">
      <c r="B240" s="11"/>
      <c r="C240" s="12"/>
      <c r="D240" s="12"/>
      <c r="E240" s="11"/>
    </row>
    <row r="241" spans="2:5" ht="15" x14ac:dyDescent="0.25">
      <c r="B241" s="11"/>
      <c r="C241" s="12"/>
      <c r="D241" s="12"/>
      <c r="E241" s="11"/>
    </row>
    <row r="242" spans="2:5" ht="15" x14ac:dyDescent="0.25">
      <c r="B242" s="11"/>
      <c r="C242" s="12"/>
      <c r="D242" s="12"/>
      <c r="E242" s="11"/>
    </row>
    <row r="243" spans="2:5" ht="15" x14ac:dyDescent="0.25">
      <c r="B243" s="11"/>
      <c r="C243" s="12"/>
      <c r="D243" s="12"/>
      <c r="E243" s="11"/>
    </row>
    <row r="244" spans="2:5" ht="15" x14ac:dyDescent="0.25">
      <c r="B244" s="11"/>
      <c r="C244" s="12"/>
      <c r="D244" s="12"/>
      <c r="E244" s="11"/>
    </row>
    <row r="245" spans="2:5" ht="15" x14ac:dyDescent="0.25">
      <c r="B245" s="11"/>
      <c r="C245" s="12"/>
      <c r="D245" s="12"/>
      <c r="E245" s="11"/>
    </row>
    <row r="246" spans="2:5" ht="15" x14ac:dyDescent="0.25">
      <c r="B246" s="11"/>
      <c r="C246" s="12"/>
      <c r="D246" s="12"/>
      <c r="E246" s="11"/>
    </row>
    <row r="247" spans="2:5" ht="15" x14ac:dyDescent="0.25">
      <c r="B247" s="11"/>
      <c r="C247" s="12"/>
      <c r="D247" s="12"/>
      <c r="E247" s="11"/>
    </row>
    <row r="248" spans="2:5" ht="15" x14ac:dyDescent="0.25">
      <c r="B248" s="11"/>
      <c r="C248" s="12"/>
      <c r="D248" s="12"/>
      <c r="E248" s="11"/>
    </row>
    <row r="249" spans="2:5" ht="15" x14ac:dyDescent="0.25">
      <c r="B249" s="11"/>
      <c r="C249" s="12"/>
      <c r="D249" s="12"/>
      <c r="E249" s="11"/>
    </row>
    <row r="250" spans="2:5" ht="15" x14ac:dyDescent="0.25">
      <c r="B250" s="11"/>
      <c r="C250" s="12"/>
      <c r="D250" s="12"/>
      <c r="E250" s="11"/>
    </row>
    <row r="251" spans="2:5" ht="15" x14ac:dyDescent="0.25">
      <c r="B251" s="11"/>
      <c r="C251" s="12"/>
      <c r="D251" s="12"/>
      <c r="E251" s="11"/>
    </row>
    <row r="252" spans="2:5" ht="15" x14ac:dyDescent="0.25">
      <c r="B252" s="11"/>
      <c r="C252" s="12"/>
      <c r="D252" s="12"/>
      <c r="E252" s="11"/>
    </row>
    <row r="253" spans="2:5" ht="15" x14ac:dyDescent="0.25">
      <c r="B253" s="11"/>
      <c r="C253" s="12"/>
      <c r="D253" s="12"/>
      <c r="E253" s="11"/>
    </row>
    <row r="254" spans="2:5" ht="15" x14ac:dyDescent="0.25">
      <c r="B254" s="11"/>
      <c r="C254" s="12"/>
      <c r="D254" s="12"/>
      <c r="E254" s="11"/>
    </row>
    <row r="255" spans="2:5" ht="15" x14ac:dyDescent="0.25">
      <c r="B255" s="11"/>
      <c r="C255" s="12"/>
      <c r="D255" s="12"/>
      <c r="E255" s="11"/>
    </row>
    <row r="256" spans="2:5" ht="15" x14ac:dyDescent="0.25">
      <c r="B256" s="11"/>
      <c r="C256" s="12"/>
      <c r="D256" s="12"/>
      <c r="E256" s="11"/>
    </row>
    <row r="257" spans="2:5" ht="15" x14ac:dyDescent="0.25">
      <c r="B257" s="11"/>
      <c r="C257" s="12"/>
      <c r="D257" s="12"/>
      <c r="E257" s="11"/>
    </row>
    <row r="258" spans="2:5" ht="15" x14ac:dyDescent="0.25">
      <c r="B258" s="11"/>
      <c r="C258" s="12"/>
      <c r="D258" s="12"/>
      <c r="E258" s="11"/>
    </row>
    <row r="259" spans="2:5" ht="15" x14ac:dyDescent="0.25">
      <c r="B259" s="11"/>
      <c r="C259" s="12"/>
      <c r="D259" s="12"/>
      <c r="E259" s="11"/>
    </row>
    <row r="260" spans="2:5" ht="15" x14ac:dyDescent="0.25">
      <c r="B260" s="11"/>
      <c r="C260" s="12"/>
      <c r="D260" s="12"/>
      <c r="E260" s="11"/>
    </row>
    <row r="261" spans="2:5" ht="15" x14ac:dyDescent="0.25">
      <c r="B261" s="11"/>
      <c r="C261" s="12"/>
      <c r="D261" s="12"/>
      <c r="E261" s="11"/>
    </row>
    <row r="262" spans="2:5" ht="15" x14ac:dyDescent="0.25">
      <c r="B262" s="11"/>
      <c r="C262" s="12"/>
      <c r="D262" s="12"/>
      <c r="E262" s="11"/>
    </row>
    <row r="263" spans="2:5" ht="15" x14ac:dyDescent="0.25">
      <c r="B263" s="11"/>
      <c r="C263" s="12"/>
      <c r="D263" s="12"/>
      <c r="E263" s="11"/>
    </row>
    <row r="264" spans="2:5" ht="15" x14ac:dyDescent="0.25">
      <c r="B264" s="11"/>
      <c r="C264" s="12"/>
      <c r="D264" s="12"/>
      <c r="E264" s="11"/>
    </row>
    <row r="265" spans="2:5" ht="15" x14ac:dyDescent="0.25">
      <c r="B265" s="11"/>
      <c r="C265" s="12"/>
      <c r="D265" s="12"/>
      <c r="E265" s="11"/>
    </row>
    <row r="266" spans="2:5" ht="15" x14ac:dyDescent="0.25">
      <c r="B266" s="11"/>
      <c r="C266" s="12"/>
      <c r="D266" s="12"/>
      <c r="E266" s="11"/>
    </row>
    <row r="267" spans="2:5" ht="15" x14ac:dyDescent="0.25">
      <c r="B267" s="11"/>
      <c r="C267" s="12"/>
      <c r="D267" s="12"/>
      <c r="E267" s="11"/>
    </row>
    <row r="268" spans="2:5" ht="15" x14ac:dyDescent="0.25">
      <c r="B268" s="11"/>
      <c r="C268" s="12"/>
      <c r="D268" s="12"/>
      <c r="E268" s="11"/>
    </row>
    <row r="269" spans="2:5" ht="15" x14ac:dyDescent="0.25">
      <c r="B269" s="11"/>
      <c r="C269" s="12"/>
      <c r="D269" s="12"/>
      <c r="E269" s="11"/>
    </row>
    <row r="270" spans="2:5" ht="15" x14ac:dyDescent="0.25">
      <c r="B270" s="11"/>
      <c r="C270" s="12"/>
      <c r="D270" s="12"/>
      <c r="E270" s="11"/>
    </row>
    <row r="271" spans="2:5" ht="15" x14ac:dyDescent="0.25">
      <c r="B271" s="11"/>
      <c r="C271" s="12"/>
      <c r="D271" s="12"/>
      <c r="E271" s="11"/>
    </row>
    <row r="272" spans="2:5" ht="15" x14ac:dyDescent="0.25">
      <c r="B272" s="11"/>
      <c r="C272" s="12"/>
      <c r="D272" s="12"/>
      <c r="E272" s="11"/>
    </row>
    <row r="273" spans="2:5" ht="15" x14ac:dyDescent="0.25">
      <c r="B273" s="11"/>
      <c r="C273" s="12"/>
      <c r="D273" s="12"/>
      <c r="E273" s="11"/>
    </row>
    <row r="274" spans="2:5" ht="15" x14ac:dyDescent="0.25">
      <c r="B274" s="11"/>
      <c r="C274" s="12"/>
      <c r="D274" s="12"/>
      <c r="E274" s="11"/>
    </row>
    <row r="275" spans="2:5" ht="15" x14ac:dyDescent="0.25">
      <c r="B275" s="11"/>
      <c r="C275" s="12"/>
      <c r="D275" s="12"/>
      <c r="E275" s="11"/>
    </row>
    <row r="276" spans="2:5" ht="15" x14ac:dyDescent="0.25">
      <c r="B276" s="11"/>
      <c r="C276" s="12"/>
      <c r="D276" s="12"/>
      <c r="E276" s="11"/>
    </row>
    <row r="277" spans="2:5" ht="15" x14ac:dyDescent="0.25">
      <c r="B277" s="11"/>
      <c r="C277" s="12"/>
      <c r="D277" s="12"/>
      <c r="E277" s="11"/>
    </row>
    <row r="278" spans="2:5" ht="15" x14ac:dyDescent="0.25">
      <c r="B278" s="11"/>
      <c r="C278" s="12"/>
      <c r="D278" s="12"/>
      <c r="E278" s="11"/>
    </row>
    <row r="279" spans="2:5" ht="15" x14ac:dyDescent="0.25">
      <c r="B279" s="11"/>
      <c r="C279" s="12"/>
      <c r="D279" s="12"/>
      <c r="E279" s="11"/>
    </row>
    <row r="280" spans="2:5" ht="15" x14ac:dyDescent="0.25">
      <c r="B280" s="11"/>
      <c r="C280" s="12"/>
      <c r="D280" s="12"/>
      <c r="E280" s="11"/>
    </row>
    <row r="281" spans="2:5" ht="15" x14ac:dyDescent="0.25">
      <c r="B281" s="11"/>
      <c r="C281" s="12"/>
      <c r="D281" s="12"/>
      <c r="E281" s="11"/>
    </row>
    <row r="282" spans="2:5" ht="15" x14ac:dyDescent="0.25">
      <c r="B282" s="11"/>
      <c r="C282" s="12"/>
      <c r="D282" s="12"/>
      <c r="E282" s="11"/>
    </row>
    <row r="283" spans="2:5" ht="15" x14ac:dyDescent="0.25">
      <c r="B283" s="11"/>
      <c r="C283" s="12"/>
      <c r="D283" s="12"/>
      <c r="E283" s="11"/>
    </row>
    <row r="284" spans="2:5" ht="15" x14ac:dyDescent="0.25">
      <c r="B284" s="11"/>
      <c r="C284" s="12"/>
      <c r="D284" s="12"/>
      <c r="E284" s="11"/>
    </row>
    <row r="285" spans="2:5" ht="15" x14ac:dyDescent="0.25">
      <c r="B285" s="11"/>
      <c r="C285" s="12"/>
      <c r="D285" s="12"/>
      <c r="E285" s="11"/>
    </row>
    <row r="286" spans="2:5" ht="15" x14ac:dyDescent="0.25">
      <c r="B286" s="11"/>
      <c r="C286" s="12"/>
      <c r="D286" s="12"/>
      <c r="E286" s="11"/>
    </row>
    <row r="287" spans="2:5" ht="15" x14ac:dyDescent="0.25">
      <c r="B287" s="11"/>
      <c r="C287" s="12"/>
      <c r="D287" s="12"/>
      <c r="E287" s="11"/>
    </row>
    <row r="288" spans="2:5" ht="15" x14ac:dyDescent="0.25">
      <c r="B288" s="11"/>
      <c r="C288" s="12"/>
      <c r="D288" s="12"/>
      <c r="E288" s="11"/>
    </row>
    <row r="289" spans="2:5" ht="15" x14ac:dyDescent="0.25">
      <c r="B289" s="11"/>
      <c r="C289" s="12"/>
      <c r="D289" s="12"/>
      <c r="E289" s="11"/>
    </row>
    <row r="290" spans="2:5" ht="15" x14ac:dyDescent="0.25">
      <c r="B290" s="11"/>
      <c r="C290" s="12"/>
      <c r="D290" s="12"/>
      <c r="E290" s="11"/>
    </row>
    <row r="291" spans="2:5" ht="15" x14ac:dyDescent="0.25">
      <c r="B291" s="11"/>
      <c r="C291" s="12"/>
      <c r="D291" s="12"/>
      <c r="E291" s="11"/>
    </row>
    <row r="292" spans="2:5" ht="15" x14ac:dyDescent="0.25">
      <c r="B292" s="11"/>
      <c r="C292" s="12"/>
      <c r="D292" s="12"/>
      <c r="E292" s="11"/>
    </row>
    <row r="293" spans="2:5" ht="15" x14ac:dyDescent="0.25">
      <c r="B293" s="11"/>
      <c r="C293" s="12"/>
      <c r="D293" s="12"/>
      <c r="E293" s="11"/>
    </row>
    <row r="294" spans="2:5" ht="15" x14ac:dyDescent="0.25">
      <c r="B294" s="11"/>
      <c r="C294" s="12"/>
      <c r="D294" s="12"/>
      <c r="E294" s="11"/>
    </row>
    <row r="295" spans="2:5" ht="15" x14ac:dyDescent="0.25">
      <c r="B295" s="11"/>
      <c r="C295" s="12"/>
      <c r="D295" s="12"/>
      <c r="E295" s="11"/>
    </row>
    <row r="296" spans="2:5" ht="15" x14ac:dyDescent="0.25">
      <c r="B296" s="11"/>
      <c r="C296" s="12"/>
      <c r="D296" s="12"/>
      <c r="E296" s="11"/>
    </row>
    <row r="297" spans="2:5" ht="15" x14ac:dyDescent="0.25">
      <c r="B297" s="11"/>
      <c r="C297" s="12"/>
      <c r="D297" s="12"/>
      <c r="E297" s="11"/>
    </row>
    <row r="298" spans="2:5" ht="15" x14ac:dyDescent="0.25">
      <c r="B298" s="11"/>
      <c r="C298" s="12"/>
      <c r="D298" s="12"/>
      <c r="E298" s="11"/>
    </row>
    <row r="299" spans="2:5" ht="15" x14ac:dyDescent="0.25">
      <c r="B299" s="11"/>
      <c r="C299" s="12"/>
      <c r="D299" s="12"/>
      <c r="E299" s="11"/>
    </row>
    <row r="300" spans="2:5" ht="15" x14ac:dyDescent="0.25">
      <c r="B300" s="11"/>
      <c r="C300" s="12"/>
      <c r="D300" s="12"/>
      <c r="E300" s="11"/>
    </row>
    <row r="301" spans="2:5" ht="15" x14ac:dyDescent="0.25">
      <c r="B301" s="11"/>
      <c r="C301" s="12"/>
      <c r="D301" s="12"/>
      <c r="E301" s="11"/>
    </row>
    <row r="302" spans="2:5" ht="15" x14ac:dyDescent="0.25">
      <c r="B302" s="11"/>
      <c r="C302" s="12"/>
      <c r="D302" s="12"/>
      <c r="E302" s="11"/>
    </row>
    <row r="303" spans="2:5" ht="15" x14ac:dyDescent="0.25">
      <c r="B303" s="11"/>
      <c r="C303" s="12"/>
      <c r="D303" s="12"/>
      <c r="E303" s="11"/>
    </row>
    <row r="304" spans="2:5" ht="15" x14ac:dyDescent="0.25">
      <c r="B304" s="11"/>
      <c r="C304" s="12"/>
      <c r="D304" s="12"/>
      <c r="E304" s="11"/>
    </row>
    <row r="305" spans="2:5" ht="15" x14ac:dyDescent="0.25">
      <c r="B305" s="11"/>
      <c r="C305" s="12"/>
      <c r="D305" s="12"/>
      <c r="E305" s="11"/>
    </row>
    <row r="306" spans="2:5" ht="15" x14ac:dyDescent="0.25">
      <c r="B306" s="11"/>
      <c r="C306" s="12"/>
      <c r="D306" s="12"/>
      <c r="E306" s="11"/>
    </row>
    <row r="307" spans="2:5" ht="15" x14ac:dyDescent="0.25">
      <c r="B307" s="11"/>
      <c r="C307" s="12"/>
      <c r="D307" s="12"/>
      <c r="E307" s="11"/>
    </row>
    <row r="308" spans="2:5" ht="15" x14ac:dyDescent="0.25">
      <c r="B308" s="11"/>
      <c r="C308" s="12"/>
      <c r="D308" s="12"/>
      <c r="E308" s="11"/>
    </row>
    <row r="309" spans="2:5" ht="15" x14ac:dyDescent="0.25">
      <c r="B309" s="11"/>
      <c r="C309" s="12"/>
      <c r="D309" s="12"/>
      <c r="E309" s="11"/>
    </row>
    <row r="310" spans="2:5" ht="15" x14ac:dyDescent="0.25">
      <c r="B310" s="11"/>
      <c r="C310" s="12"/>
      <c r="D310" s="12"/>
      <c r="E310" s="11"/>
    </row>
    <row r="311" spans="2:5" ht="15" x14ac:dyDescent="0.25">
      <c r="B311" s="11"/>
      <c r="C311" s="12"/>
      <c r="D311" s="12"/>
      <c r="E311" s="11"/>
    </row>
    <row r="312" spans="2:5" ht="15" x14ac:dyDescent="0.25">
      <c r="B312" s="11"/>
      <c r="C312" s="12"/>
      <c r="D312" s="12"/>
      <c r="E312" s="11"/>
    </row>
    <row r="313" spans="2:5" ht="15" x14ac:dyDescent="0.25">
      <c r="B313" s="11"/>
      <c r="C313" s="12"/>
      <c r="D313" s="12"/>
      <c r="E313" s="11"/>
    </row>
    <row r="314" spans="2:5" ht="15" x14ac:dyDescent="0.25">
      <c r="B314" s="11"/>
      <c r="C314" s="12"/>
      <c r="D314" s="12"/>
      <c r="E314" s="11"/>
    </row>
    <row r="315" spans="2:5" ht="15" x14ac:dyDescent="0.25">
      <c r="B315" s="11"/>
      <c r="C315" s="12"/>
      <c r="D315" s="12"/>
      <c r="E315" s="11"/>
    </row>
    <row r="316" spans="2:5" ht="15" x14ac:dyDescent="0.25">
      <c r="B316" s="11"/>
      <c r="C316" s="12"/>
      <c r="D316" s="12"/>
      <c r="E316" s="11"/>
    </row>
    <row r="317" spans="2:5" ht="15" x14ac:dyDescent="0.25">
      <c r="B317" s="11"/>
      <c r="C317" s="12"/>
      <c r="D317" s="12"/>
      <c r="E317" s="11"/>
    </row>
    <row r="318" spans="2:5" ht="15" x14ac:dyDescent="0.25">
      <c r="B318" s="11"/>
      <c r="C318" s="12"/>
      <c r="D318" s="12"/>
      <c r="E318" s="11"/>
    </row>
    <row r="319" spans="2:5" ht="15" x14ac:dyDescent="0.25">
      <c r="B319" s="11"/>
      <c r="C319" s="12"/>
      <c r="D319" s="12"/>
      <c r="E319" s="11"/>
    </row>
    <row r="320" spans="2:5" ht="15" x14ac:dyDescent="0.25">
      <c r="B320" s="11"/>
      <c r="C320" s="12"/>
      <c r="D320" s="12"/>
      <c r="E320" s="11"/>
    </row>
    <row r="321" spans="2:5" ht="15" x14ac:dyDescent="0.25">
      <c r="B321" s="11"/>
      <c r="C321" s="12"/>
      <c r="D321" s="12"/>
      <c r="E321" s="11"/>
    </row>
    <row r="322" spans="2:5" ht="15" x14ac:dyDescent="0.25">
      <c r="B322" s="11"/>
      <c r="C322" s="12"/>
      <c r="D322" s="12"/>
      <c r="E322" s="11"/>
    </row>
    <row r="323" spans="2:5" ht="15" x14ac:dyDescent="0.25">
      <c r="B323" s="11"/>
      <c r="C323" s="12"/>
      <c r="D323" s="12"/>
      <c r="E323" s="11"/>
    </row>
    <row r="324" spans="2:5" ht="15" x14ac:dyDescent="0.25">
      <c r="B324" s="11"/>
      <c r="C324" s="12"/>
      <c r="D324" s="12"/>
      <c r="E324" s="11"/>
    </row>
    <row r="325" spans="2:5" ht="15" x14ac:dyDescent="0.25">
      <c r="B325" s="11"/>
      <c r="C325" s="12"/>
      <c r="D325" s="12"/>
      <c r="E325" s="11"/>
    </row>
    <row r="326" spans="2:5" ht="15" x14ac:dyDescent="0.25">
      <c r="B326" s="11"/>
      <c r="C326" s="12"/>
      <c r="D326" s="12"/>
      <c r="E326" s="11"/>
    </row>
    <row r="327" spans="2:5" ht="15" x14ac:dyDescent="0.25">
      <c r="B327" s="11"/>
      <c r="C327" s="12"/>
      <c r="D327" s="12"/>
      <c r="E327" s="11"/>
    </row>
    <row r="328" spans="2:5" ht="15" x14ac:dyDescent="0.25">
      <c r="B328" s="11"/>
      <c r="C328" s="12"/>
      <c r="D328" s="12"/>
      <c r="E328" s="11"/>
    </row>
    <row r="329" spans="2:5" ht="15" x14ac:dyDescent="0.25">
      <c r="B329" s="11"/>
      <c r="C329" s="12"/>
      <c r="D329" s="12"/>
      <c r="E329" s="11"/>
    </row>
    <row r="330" spans="2:5" ht="15" x14ac:dyDescent="0.25">
      <c r="B330" s="11"/>
      <c r="C330" s="12"/>
      <c r="D330" s="12"/>
      <c r="E330" s="11"/>
    </row>
    <row r="331" spans="2:5" ht="15" x14ac:dyDescent="0.25">
      <c r="B331" s="11"/>
      <c r="C331" s="12"/>
      <c r="D331" s="12"/>
      <c r="E331" s="11"/>
    </row>
    <row r="332" spans="2:5" ht="15" x14ac:dyDescent="0.25">
      <c r="B332" s="11"/>
      <c r="C332" s="12"/>
      <c r="D332" s="12"/>
      <c r="E332" s="11"/>
    </row>
    <row r="333" spans="2:5" ht="15" x14ac:dyDescent="0.25">
      <c r="B333" s="11"/>
      <c r="C333" s="12"/>
      <c r="D333" s="12"/>
      <c r="E333" s="11"/>
    </row>
    <row r="334" spans="2:5" ht="15" x14ac:dyDescent="0.25">
      <c r="B334" s="11"/>
      <c r="C334" s="12"/>
      <c r="D334" s="12"/>
      <c r="E334" s="11"/>
    </row>
    <row r="335" spans="2:5" ht="15" x14ac:dyDescent="0.25">
      <c r="B335" s="11"/>
      <c r="C335" s="12"/>
      <c r="D335" s="12"/>
      <c r="E335" s="11"/>
    </row>
    <row r="336" spans="2:5" ht="15" x14ac:dyDescent="0.25">
      <c r="B336" s="11"/>
      <c r="C336" s="12"/>
      <c r="D336" s="12"/>
      <c r="E336" s="11"/>
    </row>
    <row r="337" spans="2:5" ht="15" x14ac:dyDescent="0.25">
      <c r="B337" s="11"/>
      <c r="C337" s="12"/>
      <c r="D337" s="12"/>
      <c r="E337" s="11"/>
    </row>
    <row r="338" spans="2:5" ht="15" x14ac:dyDescent="0.25">
      <c r="B338" s="11"/>
      <c r="C338" s="12"/>
      <c r="D338" s="12"/>
      <c r="E338" s="11"/>
    </row>
    <row r="339" spans="2:5" ht="15" x14ac:dyDescent="0.25">
      <c r="B339" s="11"/>
      <c r="C339" s="12"/>
      <c r="D339" s="12"/>
      <c r="E339" s="11"/>
    </row>
    <row r="340" spans="2:5" ht="15" x14ac:dyDescent="0.25">
      <c r="B340" s="11"/>
      <c r="C340" s="12"/>
      <c r="D340" s="12"/>
      <c r="E340" s="11"/>
    </row>
    <row r="341" spans="2:5" ht="15" x14ac:dyDescent="0.25">
      <c r="B341" s="11"/>
      <c r="C341" s="12"/>
      <c r="D341" s="12"/>
      <c r="E341" s="11"/>
    </row>
    <row r="342" spans="2:5" ht="15" x14ac:dyDescent="0.25">
      <c r="B342" s="11"/>
      <c r="C342" s="12"/>
      <c r="D342" s="12"/>
      <c r="E342" s="11"/>
    </row>
    <row r="343" spans="2:5" ht="15" x14ac:dyDescent="0.25">
      <c r="B343" s="11"/>
      <c r="C343" s="12"/>
      <c r="D343" s="12"/>
      <c r="E343" s="11"/>
    </row>
    <row r="344" spans="2:5" ht="15" x14ac:dyDescent="0.25">
      <c r="B344" s="11"/>
      <c r="C344" s="12"/>
      <c r="D344" s="12"/>
      <c r="E344" s="11"/>
    </row>
    <row r="345" spans="2:5" ht="15" x14ac:dyDescent="0.25">
      <c r="B345" s="11"/>
      <c r="C345" s="12"/>
      <c r="D345" s="12"/>
      <c r="E345" s="11"/>
    </row>
    <row r="346" spans="2:5" ht="15" x14ac:dyDescent="0.25">
      <c r="B346" s="11"/>
      <c r="C346" s="12"/>
      <c r="D346" s="12"/>
      <c r="E346" s="11"/>
    </row>
    <row r="347" spans="2:5" ht="15" x14ac:dyDescent="0.25">
      <c r="B347" s="11"/>
      <c r="C347" s="12"/>
      <c r="D347" s="12"/>
      <c r="E347" s="11"/>
    </row>
    <row r="348" spans="2:5" ht="15" x14ac:dyDescent="0.25">
      <c r="B348" s="11"/>
      <c r="C348" s="12"/>
      <c r="D348" s="12"/>
      <c r="E348" s="11"/>
    </row>
    <row r="349" spans="2:5" ht="15" x14ac:dyDescent="0.25">
      <c r="B349" s="11"/>
      <c r="C349" s="12"/>
      <c r="D349" s="12"/>
      <c r="E349" s="11"/>
    </row>
    <row r="350" spans="2:5" ht="15" x14ac:dyDescent="0.25">
      <c r="B350" s="11"/>
      <c r="C350" s="12"/>
      <c r="D350" s="12"/>
      <c r="E350" s="11"/>
    </row>
    <row r="351" spans="2:5" ht="15" x14ac:dyDescent="0.25">
      <c r="B351" s="11"/>
      <c r="C351" s="12"/>
      <c r="D351" s="12"/>
      <c r="E351" s="11"/>
    </row>
    <row r="352" spans="2:5" ht="15" x14ac:dyDescent="0.25">
      <c r="B352" s="11"/>
      <c r="C352" s="12"/>
      <c r="D352" s="12"/>
      <c r="E352" s="11"/>
    </row>
    <row r="353" spans="2:5" ht="15" x14ac:dyDescent="0.25">
      <c r="B353" s="11"/>
      <c r="C353" s="12"/>
      <c r="D353" s="12"/>
      <c r="E353" s="11"/>
    </row>
    <row r="354" spans="2:5" ht="15" x14ac:dyDescent="0.25">
      <c r="B354" s="11"/>
      <c r="C354" s="12"/>
      <c r="D354" s="12"/>
      <c r="E354" s="11"/>
    </row>
    <row r="355" spans="2:5" ht="15" x14ac:dyDescent="0.25">
      <c r="B355" s="11"/>
      <c r="C355" s="12"/>
      <c r="D355" s="12"/>
      <c r="E355" s="11"/>
    </row>
    <row r="356" spans="2:5" ht="15" x14ac:dyDescent="0.25">
      <c r="B356" s="11"/>
      <c r="C356" s="12"/>
      <c r="D356" s="12"/>
      <c r="E356" s="11"/>
    </row>
    <row r="357" spans="2:5" ht="15" x14ac:dyDescent="0.25">
      <c r="B357" s="11"/>
      <c r="C357" s="12"/>
      <c r="D357" s="12"/>
      <c r="E357" s="11"/>
    </row>
    <row r="358" spans="2:5" ht="15" x14ac:dyDescent="0.25">
      <c r="B358" s="11"/>
      <c r="C358" s="12"/>
      <c r="D358" s="12"/>
      <c r="E358" s="11"/>
    </row>
    <row r="359" spans="2:5" ht="15" x14ac:dyDescent="0.25">
      <c r="B359" s="11"/>
      <c r="C359" s="12"/>
      <c r="D359" s="12"/>
      <c r="E359" s="11"/>
    </row>
    <row r="360" spans="2:5" ht="15" x14ac:dyDescent="0.25">
      <c r="B360" s="11"/>
      <c r="C360" s="12"/>
      <c r="D360" s="12"/>
      <c r="E360" s="11"/>
    </row>
    <row r="361" spans="2:5" ht="15" x14ac:dyDescent="0.25">
      <c r="B361" s="11"/>
      <c r="C361" s="12"/>
      <c r="D361" s="12"/>
      <c r="E361" s="11"/>
    </row>
    <row r="362" spans="2:5" ht="15" x14ac:dyDescent="0.25">
      <c r="B362" s="11"/>
      <c r="C362" s="12"/>
      <c r="D362" s="12"/>
      <c r="E362" s="11"/>
    </row>
    <row r="363" spans="2:5" ht="15" x14ac:dyDescent="0.25">
      <c r="B363" s="11"/>
      <c r="C363" s="12"/>
      <c r="D363" s="12"/>
      <c r="E363" s="11"/>
    </row>
    <row r="364" spans="2:5" ht="15" x14ac:dyDescent="0.25">
      <c r="B364" s="11"/>
      <c r="C364" s="12"/>
      <c r="D364" s="12"/>
      <c r="E364" s="11"/>
    </row>
    <row r="365" spans="2:5" ht="15" x14ac:dyDescent="0.25">
      <c r="B365" s="11"/>
      <c r="C365" s="12"/>
      <c r="D365" s="12"/>
      <c r="E365" s="11"/>
    </row>
    <row r="366" spans="2:5" ht="15" x14ac:dyDescent="0.25">
      <c r="B366" s="11"/>
      <c r="C366" s="12"/>
      <c r="D366" s="12"/>
      <c r="E366" s="11"/>
    </row>
    <row r="367" spans="2:5" ht="15" x14ac:dyDescent="0.25">
      <c r="B367" s="11"/>
      <c r="C367" s="12"/>
      <c r="D367" s="12"/>
      <c r="E367" s="11"/>
    </row>
    <row r="368" spans="2:5" ht="15" x14ac:dyDescent="0.25">
      <c r="B368" s="11"/>
      <c r="C368" s="12"/>
      <c r="D368" s="12"/>
      <c r="E368" s="11"/>
    </row>
    <row r="369" spans="2:5" ht="15" x14ac:dyDescent="0.25">
      <c r="B369" s="11"/>
      <c r="C369" s="12"/>
      <c r="D369" s="12"/>
      <c r="E369" s="11"/>
    </row>
    <row r="370" spans="2:5" ht="15" x14ac:dyDescent="0.25">
      <c r="B370" s="11"/>
      <c r="C370" s="12"/>
      <c r="D370" s="12"/>
      <c r="E370" s="11"/>
    </row>
    <row r="371" spans="2:5" ht="15" x14ac:dyDescent="0.25">
      <c r="B371" s="11"/>
      <c r="C371" s="12"/>
      <c r="D371" s="12"/>
      <c r="E371" s="11"/>
    </row>
    <row r="372" spans="2:5" ht="15" x14ac:dyDescent="0.25">
      <c r="B372" s="11"/>
      <c r="C372" s="12"/>
      <c r="D372" s="12"/>
      <c r="E372" s="11"/>
    </row>
    <row r="373" spans="2:5" ht="15" x14ac:dyDescent="0.25">
      <c r="B373" s="11"/>
      <c r="C373" s="12"/>
      <c r="D373" s="12"/>
      <c r="E373" s="11"/>
    </row>
    <row r="374" spans="2:5" ht="15" x14ac:dyDescent="0.25">
      <c r="B374" s="11"/>
      <c r="C374" s="12"/>
      <c r="D374" s="12"/>
      <c r="E374" s="11"/>
    </row>
    <row r="375" spans="2:5" ht="15" x14ac:dyDescent="0.25">
      <c r="B375" s="11"/>
      <c r="C375" s="12"/>
      <c r="D375" s="12"/>
      <c r="E375" s="11"/>
    </row>
    <row r="376" spans="2:5" ht="15" x14ac:dyDescent="0.25">
      <c r="B376" s="11"/>
      <c r="C376" s="12"/>
      <c r="D376" s="12"/>
      <c r="E376" s="11"/>
    </row>
    <row r="377" spans="2:5" ht="15" x14ac:dyDescent="0.25">
      <c r="B377" s="11"/>
      <c r="C377" s="12"/>
      <c r="D377" s="12"/>
      <c r="E377" s="11"/>
    </row>
    <row r="378" spans="2:5" ht="15" x14ac:dyDescent="0.25">
      <c r="B378" s="11"/>
      <c r="C378" s="12"/>
      <c r="D378" s="12"/>
      <c r="E378" s="11"/>
    </row>
    <row r="379" spans="2:5" ht="15" x14ac:dyDescent="0.25">
      <c r="B379" s="11"/>
      <c r="C379" s="12"/>
      <c r="D379" s="12"/>
      <c r="E379" s="11"/>
    </row>
    <row r="380" spans="2:5" ht="15" x14ac:dyDescent="0.25">
      <c r="B380" s="11"/>
      <c r="C380" s="12"/>
      <c r="D380" s="12"/>
      <c r="E380" s="11"/>
    </row>
    <row r="381" spans="2:5" ht="15" x14ac:dyDescent="0.25">
      <c r="B381" s="11"/>
      <c r="C381" s="12"/>
      <c r="D381" s="12"/>
      <c r="E381" s="11"/>
    </row>
    <row r="382" spans="2:5" ht="15" x14ac:dyDescent="0.25">
      <c r="B382" s="11"/>
      <c r="C382" s="12"/>
      <c r="D382" s="12"/>
      <c r="E382" s="11"/>
    </row>
    <row r="383" spans="2:5" ht="15" x14ac:dyDescent="0.25">
      <c r="B383" s="11"/>
      <c r="C383" s="12"/>
      <c r="D383" s="12"/>
      <c r="E383" s="11"/>
    </row>
    <row r="384" spans="2:5" ht="15" x14ac:dyDescent="0.25">
      <c r="B384" s="11"/>
      <c r="C384" s="12"/>
      <c r="D384" s="12"/>
      <c r="E384" s="11"/>
    </row>
    <row r="385" spans="2:5" ht="15" x14ac:dyDescent="0.25">
      <c r="B385" s="11"/>
      <c r="C385" s="12"/>
      <c r="D385" s="12"/>
      <c r="E385" s="11"/>
    </row>
    <row r="386" spans="2:5" ht="15" x14ac:dyDescent="0.25">
      <c r="B386" s="11"/>
      <c r="C386" s="12"/>
      <c r="D386" s="12"/>
      <c r="E386" s="11"/>
    </row>
    <row r="387" spans="2:5" ht="15" x14ac:dyDescent="0.25">
      <c r="B387" s="11"/>
      <c r="C387" s="12"/>
      <c r="D387" s="12"/>
      <c r="E387" s="11"/>
    </row>
    <row r="388" spans="2:5" ht="15" x14ac:dyDescent="0.25">
      <c r="B388" s="11"/>
      <c r="C388" s="12"/>
      <c r="D388" s="12"/>
      <c r="E388" s="11"/>
    </row>
    <row r="389" spans="2:5" ht="15" x14ac:dyDescent="0.25">
      <c r="B389" s="11"/>
      <c r="C389" s="12"/>
      <c r="D389" s="12"/>
      <c r="E389" s="11"/>
    </row>
    <row r="390" spans="2:5" ht="15" x14ac:dyDescent="0.25">
      <c r="B390" s="11"/>
      <c r="C390" s="12"/>
      <c r="D390" s="12"/>
      <c r="E390" s="11"/>
    </row>
    <row r="391" spans="2:5" ht="15" x14ac:dyDescent="0.25">
      <c r="B391" s="11"/>
      <c r="C391" s="12"/>
      <c r="D391" s="12"/>
      <c r="E391" s="11"/>
    </row>
    <row r="392" spans="2:5" ht="15" x14ac:dyDescent="0.25">
      <c r="B392" s="11"/>
      <c r="C392" s="12"/>
      <c r="D392" s="12"/>
      <c r="E392" s="11"/>
    </row>
    <row r="393" spans="2:5" ht="15" x14ac:dyDescent="0.25">
      <c r="B393" s="11"/>
      <c r="C393" s="12"/>
      <c r="D393" s="12"/>
      <c r="E393" s="11"/>
    </row>
    <row r="394" spans="2:5" ht="15" x14ac:dyDescent="0.25">
      <c r="B394" s="11"/>
      <c r="C394" s="12"/>
      <c r="D394" s="12"/>
      <c r="E394" s="11"/>
    </row>
    <row r="395" spans="2:5" ht="15" x14ac:dyDescent="0.25">
      <c r="B395" s="11"/>
      <c r="C395" s="12"/>
      <c r="D395" s="12"/>
      <c r="E395" s="11"/>
    </row>
    <row r="396" spans="2:5" ht="15" x14ac:dyDescent="0.25">
      <c r="B396" s="11"/>
      <c r="C396" s="12"/>
      <c r="D396" s="12"/>
      <c r="E396" s="11"/>
    </row>
    <row r="397" spans="2:5" ht="15" x14ac:dyDescent="0.25">
      <c r="B397" s="11"/>
      <c r="C397" s="12"/>
      <c r="D397" s="12"/>
      <c r="E397" s="11"/>
    </row>
    <row r="398" spans="2:5" ht="15" x14ac:dyDescent="0.25">
      <c r="B398" s="11"/>
      <c r="C398" s="12"/>
      <c r="D398" s="12"/>
      <c r="E398" s="11"/>
    </row>
    <row r="399" spans="2:5" ht="15" x14ac:dyDescent="0.25">
      <c r="B399" s="11"/>
      <c r="C399" s="12"/>
      <c r="D399" s="12"/>
      <c r="E399" s="11"/>
    </row>
    <row r="400" spans="2:5" ht="15" x14ac:dyDescent="0.25">
      <c r="B400" s="11"/>
      <c r="C400" s="12"/>
      <c r="D400" s="12"/>
      <c r="E400" s="11"/>
    </row>
    <row r="401" spans="2:5" ht="15" x14ac:dyDescent="0.25">
      <c r="B401" s="11"/>
      <c r="C401" s="12"/>
      <c r="D401" s="12"/>
      <c r="E401" s="11"/>
    </row>
    <row r="402" spans="2:5" ht="15" x14ac:dyDescent="0.25">
      <c r="B402" s="11"/>
      <c r="C402" s="12"/>
      <c r="D402" s="12"/>
      <c r="E402" s="11"/>
    </row>
    <row r="403" spans="2:5" ht="15" x14ac:dyDescent="0.25">
      <c r="B403" s="11"/>
      <c r="C403" s="12"/>
      <c r="D403" s="12"/>
      <c r="E403" s="11"/>
    </row>
    <row r="404" spans="2:5" ht="15" x14ac:dyDescent="0.25">
      <c r="B404" s="11"/>
      <c r="C404" s="12"/>
      <c r="D404" s="12"/>
      <c r="E404" s="11"/>
    </row>
    <row r="405" spans="2:5" ht="15" x14ac:dyDescent="0.25">
      <c r="B405" s="11"/>
      <c r="C405" s="12"/>
      <c r="D405" s="12"/>
      <c r="E405" s="11"/>
    </row>
    <row r="406" spans="2:5" ht="15" x14ac:dyDescent="0.25">
      <c r="B406" s="11"/>
      <c r="C406" s="12"/>
      <c r="D406" s="12"/>
      <c r="E406" s="11"/>
    </row>
    <row r="407" spans="2:5" ht="15" x14ac:dyDescent="0.25">
      <c r="B407" s="11"/>
      <c r="C407" s="12"/>
      <c r="D407" s="12"/>
      <c r="E407" s="11"/>
    </row>
    <row r="408" spans="2:5" ht="15" x14ac:dyDescent="0.25">
      <c r="B408" s="11"/>
      <c r="C408" s="12"/>
      <c r="D408" s="12"/>
      <c r="E408" s="11"/>
    </row>
    <row r="409" spans="2:5" ht="15" x14ac:dyDescent="0.25">
      <c r="B409" s="11"/>
      <c r="C409" s="12"/>
      <c r="D409" s="12"/>
      <c r="E409" s="11"/>
    </row>
    <row r="410" spans="2:5" ht="15" x14ac:dyDescent="0.25">
      <c r="B410" s="11"/>
      <c r="C410" s="12"/>
      <c r="D410" s="12"/>
      <c r="E410" s="11"/>
    </row>
    <row r="411" spans="2:5" ht="15" x14ac:dyDescent="0.25">
      <c r="B411" s="11"/>
      <c r="C411" s="12"/>
      <c r="D411" s="12"/>
      <c r="E411" s="11"/>
    </row>
    <row r="412" spans="2:5" ht="15" x14ac:dyDescent="0.25">
      <c r="B412" s="11"/>
      <c r="C412" s="12"/>
      <c r="D412" s="12"/>
      <c r="E412" s="11"/>
    </row>
    <row r="413" spans="2:5" ht="15" x14ac:dyDescent="0.25">
      <c r="B413" s="11"/>
      <c r="C413" s="12"/>
      <c r="D413" s="12"/>
      <c r="E413" s="11"/>
    </row>
    <row r="414" spans="2:5" ht="15" x14ac:dyDescent="0.25">
      <c r="B414" s="11"/>
      <c r="C414" s="12"/>
      <c r="D414" s="12"/>
      <c r="E414" s="11"/>
    </row>
    <row r="415" spans="2:5" ht="15" x14ac:dyDescent="0.25">
      <c r="B415" s="11"/>
      <c r="C415" s="12"/>
      <c r="D415" s="12"/>
      <c r="E415" s="11"/>
    </row>
    <row r="416" spans="2:5" ht="15" x14ac:dyDescent="0.25">
      <c r="B416" s="11"/>
      <c r="C416" s="12"/>
      <c r="D416" s="12"/>
      <c r="E416" s="11"/>
    </row>
    <row r="417" spans="2:5" ht="15" x14ac:dyDescent="0.25">
      <c r="B417" s="11"/>
      <c r="C417" s="12"/>
      <c r="D417" s="12"/>
      <c r="E417" s="11"/>
    </row>
    <row r="418" spans="2:5" ht="15" x14ac:dyDescent="0.25">
      <c r="B418" s="11"/>
      <c r="C418" s="12"/>
      <c r="D418" s="12"/>
      <c r="E418" s="11"/>
    </row>
    <row r="419" spans="2:5" ht="15" x14ac:dyDescent="0.25">
      <c r="B419" s="11"/>
      <c r="C419" s="12"/>
      <c r="D419" s="12"/>
      <c r="E419" s="11"/>
    </row>
    <row r="420" spans="2:5" ht="15" x14ac:dyDescent="0.25">
      <c r="B420" s="11"/>
      <c r="C420" s="12"/>
      <c r="D420" s="12"/>
      <c r="E420" s="11"/>
    </row>
    <row r="421" spans="2:5" ht="15" x14ac:dyDescent="0.25">
      <c r="B421" s="11"/>
      <c r="C421" s="12"/>
      <c r="D421" s="12"/>
      <c r="E421" s="11"/>
    </row>
    <row r="422" spans="2:5" ht="15" x14ac:dyDescent="0.25">
      <c r="B422" s="11"/>
      <c r="C422" s="12"/>
      <c r="D422" s="12"/>
      <c r="E422" s="11"/>
    </row>
    <row r="423" spans="2:5" ht="15" x14ac:dyDescent="0.25">
      <c r="B423" s="11"/>
      <c r="C423" s="12"/>
      <c r="D423" s="12"/>
      <c r="E423" s="11"/>
    </row>
    <row r="424" spans="2:5" ht="15" x14ac:dyDescent="0.25">
      <c r="B424" s="11"/>
      <c r="C424" s="12"/>
      <c r="D424" s="12"/>
      <c r="E424" s="11"/>
    </row>
    <row r="425" spans="2:5" ht="15" x14ac:dyDescent="0.25">
      <c r="B425" s="11"/>
      <c r="C425" s="12"/>
      <c r="D425" s="12"/>
      <c r="E425" s="11"/>
    </row>
    <row r="426" spans="2:5" ht="15" x14ac:dyDescent="0.25">
      <c r="B426" s="11"/>
      <c r="C426" s="12"/>
      <c r="D426" s="12"/>
      <c r="E426" s="11"/>
    </row>
    <row r="427" spans="2:5" ht="15" x14ac:dyDescent="0.25">
      <c r="B427" s="11"/>
      <c r="C427" s="12"/>
      <c r="D427" s="12"/>
      <c r="E427" s="11"/>
    </row>
    <row r="428" spans="2:5" ht="15" x14ac:dyDescent="0.25">
      <c r="B428" s="11"/>
      <c r="C428" s="12"/>
      <c r="D428" s="12"/>
      <c r="E428" s="11"/>
    </row>
    <row r="429" spans="2:5" ht="15" x14ac:dyDescent="0.25">
      <c r="B429" s="11"/>
      <c r="C429" s="12"/>
      <c r="D429" s="12"/>
      <c r="E429" s="11"/>
    </row>
    <row r="430" spans="2:5" ht="15" x14ac:dyDescent="0.25">
      <c r="B430" s="11"/>
      <c r="C430" s="12"/>
      <c r="D430" s="12"/>
      <c r="E430" s="11"/>
    </row>
    <row r="431" spans="2:5" ht="15" x14ac:dyDescent="0.25">
      <c r="B431" s="11"/>
      <c r="C431" s="12"/>
      <c r="D431" s="12"/>
      <c r="E431" s="11"/>
    </row>
    <row r="432" spans="2:5" ht="15" x14ac:dyDescent="0.25">
      <c r="B432" s="11"/>
      <c r="C432" s="12"/>
      <c r="D432" s="12"/>
      <c r="E432" s="11"/>
    </row>
    <row r="433" spans="2:5" ht="15" x14ac:dyDescent="0.25">
      <c r="B433" s="11"/>
      <c r="C433" s="12"/>
      <c r="D433" s="12"/>
      <c r="E433" s="11"/>
    </row>
    <row r="434" spans="2:5" ht="15" x14ac:dyDescent="0.25">
      <c r="B434" s="11"/>
      <c r="C434" s="12"/>
      <c r="D434" s="12"/>
      <c r="E434" s="11"/>
    </row>
    <row r="435" spans="2:5" ht="15" x14ac:dyDescent="0.25">
      <c r="B435" s="11"/>
      <c r="C435" s="12"/>
      <c r="D435" s="12"/>
      <c r="E435" s="11"/>
    </row>
    <row r="436" spans="2:5" ht="15" x14ac:dyDescent="0.25">
      <c r="B436" s="11"/>
      <c r="C436" s="12"/>
      <c r="D436" s="12"/>
      <c r="E436" s="11"/>
    </row>
    <row r="437" spans="2:5" ht="15" x14ac:dyDescent="0.25">
      <c r="B437" s="11"/>
      <c r="C437" s="12"/>
      <c r="D437" s="12"/>
      <c r="E437" s="11"/>
    </row>
    <row r="438" spans="2:5" ht="15" x14ac:dyDescent="0.25">
      <c r="B438" s="11"/>
      <c r="C438" s="12"/>
      <c r="D438" s="12"/>
      <c r="E438" s="11"/>
    </row>
    <row r="439" spans="2:5" ht="15" x14ac:dyDescent="0.25">
      <c r="B439" s="11"/>
      <c r="C439" s="12"/>
      <c r="D439" s="12"/>
      <c r="E439" s="11"/>
    </row>
    <row r="440" spans="2:5" ht="15" x14ac:dyDescent="0.25">
      <c r="B440" s="11"/>
      <c r="C440" s="12"/>
      <c r="D440" s="12"/>
      <c r="E440" s="11"/>
    </row>
    <row r="441" spans="2:5" ht="15" x14ac:dyDescent="0.25">
      <c r="B441" s="11"/>
      <c r="C441" s="12"/>
      <c r="D441" s="12"/>
      <c r="E441" s="11"/>
    </row>
    <row r="442" spans="2:5" ht="15" x14ac:dyDescent="0.25">
      <c r="B442" s="11"/>
      <c r="C442" s="12"/>
      <c r="D442" s="12"/>
      <c r="E442" s="11"/>
    </row>
    <row r="443" spans="2:5" ht="15" x14ac:dyDescent="0.25">
      <c r="B443" s="11"/>
      <c r="C443" s="12"/>
      <c r="D443" s="12"/>
      <c r="E443" s="11"/>
    </row>
    <row r="444" spans="2:5" ht="15" x14ac:dyDescent="0.25">
      <c r="B444" s="11"/>
      <c r="C444" s="12"/>
      <c r="D444" s="12"/>
      <c r="E444" s="11"/>
    </row>
    <row r="445" spans="2:5" ht="15" x14ac:dyDescent="0.25">
      <c r="B445" s="11"/>
      <c r="C445" s="12"/>
      <c r="D445" s="12"/>
      <c r="E445" s="11"/>
    </row>
    <row r="446" spans="2:5" ht="15" x14ac:dyDescent="0.25">
      <c r="B446" s="11"/>
      <c r="C446" s="12"/>
      <c r="D446" s="12"/>
      <c r="E446" s="11"/>
    </row>
    <row r="447" spans="2:5" ht="15" x14ac:dyDescent="0.25">
      <c r="B447" s="11"/>
      <c r="C447" s="12"/>
      <c r="D447" s="12"/>
      <c r="E447" s="11"/>
    </row>
    <row r="448" spans="2:5" ht="15" x14ac:dyDescent="0.25">
      <c r="B448" s="11"/>
      <c r="C448" s="12"/>
      <c r="D448" s="12"/>
      <c r="E448" s="11"/>
    </row>
    <row r="449" spans="2:5" ht="15" x14ac:dyDescent="0.25">
      <c r="B449" s="11"/>
      <c r="C449" s="12"/>
      <c r="D449" s="12"/>
      <c r="E449" s="11"/>
    </row>
    <row r="450" spans="2:5" ht="15" x14ac:dyDescent="0.25">
      <c r="B450" s="11"/>
      <c r="C450" s="12"/>
      <c r="D450" s="12"/>
      <c r="E450" s="11"/>
    </row>
    <row r="451" spans="2:5" ht="15" x14ac:dyDescent="0.25">
      <c r="B451" s="11"/>
      <c r="C451" s="12"/>
      <c r="D451" s="12"/>
      <c r="E451" s="11"/>
    </row>
    <row r="452" spans="2:5" ht="15" x14ac:dyDescent="0.25">
      <c r="B452" s="11"/>
      <c r="C452" s="12"/>
      <c r="D452" s="12"/>
      <c r="E452" s="11"/>
    </row>
    <row r="453" spans="2:5" ht="15" x14ac:dyDescent="0.25">
      <c r="B453" s="11"/>
      <c r="C453" s="12"/>
      <c r="D453" s="12"/>
      <c r="E453" s="11"/>
    </row>
    <row r="454" spans="2:5" ht="15" x14ac:dyDescent="0.25">
      <c r="B454" s="11"/>
      <c r="C454" s="12"/>
      <c r="D454" s="12"/>
      <c r="E454" s="11"/>
    </row>
    <row r="455" spans="2:5" ht="15" x14ac:dyDescent="0.25">
      <c r="B455" s="11"/>
      <c r="C455" s="12"/>
      <c r="D455" s="12"/>
      <c r="E455" s="11"/>
    </row>
    <row r="456" spans="2:5" ht="15" x14ac:dyDescent="0.25">
      <c r="B456" s="11"/>
      <c r="C456" s="12"/>
      <c r="D456" s="12"/>
      <c r="E456" s="11"/>
    </row>
    <row r="457" spans="2:5" ht="15" x14ac:dyDescent="0.25">
      <c r="B457" s="11"/>
      <c r="C457" s="12"/>
      <c r="D457" s="12"/>
      <c r="E457" s="11"/>
    </row>
    <row r="458" spans="2:5" ht="15" x14ac:dyDescent="0.25">
      <c r="B458" s="11"/>
      <c r="C458" s="12"/>
      <c r="D458" s="12"/>
      <c r="E458" s="11"/>
    </row>
    <row r="459" spans="2:5" ht="15" x14ac:dyDescent="0.25">
      <c r="B459" s="11"/>
      <c r="C459" s="12"/>
      <c r="D459" s="12"/>
      <c r="E459" s="11"/>
    </row>
    <row r="460" spans="2:5" ht="15" x14ac:dyDescent="0.25">
      <c r="B460" s="11"/>
      <c r="C460" s="12"/>
      <c r="D460" s="12"/>
      <c r="E460" s="11"/>
    </row>
    <row r="461" spans="2:5" ht="15" x14ac:dyDescent="0.25">
      <c r="B461" s="11"/>
      <c r="C461" s="12"/>
      <c r="D461" s="12"/>
      <c r="E461" s="11"/>
    </row>
    <row r="462" spans="2:5" ht="15" x14ac:dyDescent="0.25">
      <c r="B462" s="11"/>
      <c r="C462" s="12"/>
      <c r="D462" s="12"/>
      <c r="E462" s="11"/>
    </row>
    <row r="463" spans="2:5" ht="15" x14ac:dyDescent="0.25">
      <c r="B463" s="11"/>
      <c r="C463" s="12"/>
      <c r="D463" s="12"/>
      <c r="E463" s="11"/>
    </row>
    <row r="464" spans="2:5" ht="15" x14ac:dyDescent="0.25">
      <c r="B464" s="11"/>
      <c r="C464" s="12"/>
      <c r="D464" s="12"/>
      <c r="E464" s="11"/>
    </row>
    <row r="465" spans="2:5" ht="15" x14ac:dyDescent="0.25">
      <c r="B465" s="11"/>
      <c r="C465" s="12"/>
      <c r="D465" s="12"/>
      <c r="E465" s="11"/>
    </row>
    <row r="466" spans="2:5" ht="15" x14ac:dyDescent="0.25">
      <c r="B466" s="11"/>
      <c r="C466" s="12"/>
      <c r="D466" s="12"/>
      <c r="E466" s="11"/>
    </row>
    <row r="467" spans="2:5" ht="15" x14ac:dyDescent="0.25">
      <c r="B467" s="11"/>
      <c r="C467" s="12"/>
      <c r="D467" s="12"/>
      <c r="E467" s="11"/>
    </row>
    <row r="468" spans="2:5" ht="15" x14ac:dyDescent="0.25">
      <c r="B468" s="11"/>
      <c r="C468" s="12"/>
      <c r="D468" s="12"/>
      <c r="E468" s="11"/>
    </row>
    <row r="469" spans="2:5" ht="15" x14ac:dyDescent="0.25">
      <c r="B469" s="11"/>
      <c r="C469" s="12"/>
      <c r="D469" s="12"/>
      <c r="E469" s="11"/>
    </row>
    <row r="470" spans="2:5" ht="15" x14ac:dyDescent="0.25">
      <c r="B470" s="11"/>
      <c r="C470" s="12"/>
      <c r="D470" s="12"/>
      <c r="E470" s="11"/>
    </row>
    <row r="471" spans="2:5" ht="15" x14ac:dyDescent="0.25">
      <c r="B471" s="11"/>
      <c r="C471" s="12"/>
      <c r="D471" s="12"/>
      <c r="E471" s="11"/>
    </row>
    <row r="472" spans="2:5" ht="15" x14ac:dyDescent="0.25">
      <c r="B472" s="11"/>
      <c r="C472" s="12"/>
      <c r="D472" s="12"/>
      <c r="E472" s="11"/>
    </row>
    <row r="473" spans="2:5" ht="15" x14ac:dyDescent="0.25">
      <c r="B473" s="11"/>
      <c r="C473" s="12"/>
      <c r="D473" s="12"/>
      <c r="E473" s="11"/>
    </row>
    <row r="474" spans="2:5" ht="15" x14ac:dyDescent="0.25">
      <c r="B474" s="11"/>
      <c r="C474" s="12"/>
      <c r="D474" s="12"/>
      <c r="E474" s="11"/>
    </row>
    <row r="475" spans="2:5" ht="15" x14ac:dyDescent="0.25">
      <c r="B475" s="11"/>
      <c r="C475" s="12"/>
      <c r="D475" s="12"/>
      <c r="E475" s="11"/>
    </row>
    <row r="476" spans="2:5" ht="15" x14ac:dyDescent="0.25">
      <c r="B476" s="11"/>
      <c r="C476" s="12"/>
      <c r="D476" s="12"/>
      <c r="E476" s="11"/>
    </row>
    <row r="477" spans="2:5" ht="15" x14ac:dyDescent="0.25">
      <c r="B477" s="11"/>
      <c r="C477" s="12"/>
      <c r="D477" s="12"/>
      <c r="E477" s="11"/>
    </row>
    <row r="478" spans="2:5" ht="15" x14ac:dyDescent="0.25">
      <c r="B478" s="11"/>
      <c r="C478" s="12"/>
      <c r="D478" s="12"/>
      <c r="E478" s="11"/>
    </row>
    <row r="479" spans="2:5" ht="15" x14ac:dyDescent="0.25">
      <c r="B479" s="11"/>
      <c r="C479" s="12"/>
      <c r="D479" s="12"/>
      <c r="E479" s="11"/>
    </row>
    <row r="480" spans="2:5" ht="15" x14ac:dyDescent="0.25">
      <c r="B480" s="11"/>
      <c r="C480" s="12"/>
      <c r="D480" s="12"/>
      <c r="E480" s="11"/>
    </row>
    <row r="481" spans="2:5" ht="15" x14ac:dyDescent="0.25">
      <c r="B481" s="11"/>
      <c r="C481" s="12"/>
      <c r="D481" s="12"/>
      <c r="E481" s="11"/>
    </row>
    <row r="482" spans="2:5" ht="15" x14ac:dyDescent="0.25">
      <c r="B482" s="11"/>
      <c r="C482" s="12"/>
      <c r="D482" s="12"/>
      <c r="E482" s="11"/>
    </row>
    <row r="483" spans="2:5" ht="15" x14ac:dyDescent="0.25">
      <c r="B483" s="11"/>
      <c r="C483" s="12"/>
      <c r="D483" s="12"/>
      <c r="E483" s="11"/>
    </row>
    <row r="484" spans="2:5" ht="15" x14ac:dyDescent="0.25">
      <c r="B484" s="11"/>
      <c r="C484" s="12"/>
      <c r="D484" s="12"/>
      <c r="E484" s="11"/>
    </row>
    <row r="485" spans="2:5" ht="15" x14ac:dyDescent="0.25">
      <c r="B485" s="11"/>
      <c r="C485" s="12"/>
      <c r="D485" s="12"/>
      <c r="E485" s="11"/>
    </row>
    <row r="486" spans="2:5" ht="15" x14ac:dyDescent="0.25">
      <c r="B486" s="11"/>
      <c r="C486" s="12"/>
      <c r="D486" s="12"/>
      <c r="E486" s="11"/>
    </row>
    <row r="487" spans="2:5" ht="15" x14ac:dyDescent="0.25">
      <c r="B487" s="11"/>
      <c r="C487" s="12"/>
      <c r="D487" s="12"/>
      <c r="E487" s="11"/>
    </row>
    <row r="488" spans="2:5" ht="15" x14ac:dyDescent="0.25">
      <c r="B488" s="11"/>
      <c r="C488" s="12"/>
      <c r="D488" s="12"/>
      <c r="E488" s="11"/>
    </row>
    <row r="489" spans="2:5" ht="15" x14ac:dyDescent="0.25">
      <c r="B489" s="11"/>
      <c r="C489" s="12"/>
      <c r="D489" s="12"/>
      <c r="E489" s="11"/>
    </row>
    <row r="490" spans="2:5" ht="15" x14ac:dyDescent="0.25">
      <c r="B490" s="11"/>
      <c r="C490" s="12"/>
      <c r="D490" s="12"/>
      <c r="E490" s="11"/>
    </row>
    <row r="491" spans="2:5" ht="15" x14ac:dyDescent="0.25">
      <c r="B491" s="11"/>
      <c r="C491" s="12"/>
      <c r="D491" s="12"/>
      <c r="E491" s="11"/>
    </row>
    <row r="492" spans="2:5" ht="15" x14ac:dyDescent="0.25">
      <c r="B492" s="11"/>
      <c r="C492" s="12"/>
      <c r="D492" s="12"/>
      <c r="E492" s="11"/>
    </row>
    <row r="493" spans="2:5" ht="15" x14ac:dyDescent="0.25">
      <c r="B493" s="11"/>
      <c r="C493" s="12"/>
      <c r="D493" s="12"/>
      <c r="E493" s="11"/>
    </row>
    <row r="494" spans="2:5" ht="15" x14ac:dyDescent="0.25">
      <c r="B494" s="11"/>
      <c r="C494" s="12"/>
      <c r="D494" s="12"/>
      <c r="E494" s="11"/>
    </row>
    <row r="495" spans="2:5" ht="15" x14ac:dyDescent="0.25">
      <c r="B495" s="11"/>
      <c r="C495" s="12"/>
      <c r="D495" s="12"/>
      <c r="E495" s="11"/>
    </row>
    <row r="496" spans="2:5" ht="15" x14ac:dyDescent="0.25">
      <c r="B496" s="11"/>
      <c r="C496" s="12"/>
      <c r="D496" s="12"/>
      <c r="E496" s="11"/>
    </row>
    <row r="497" spans="2:5" ht="15" x14ac:dyDescent="0.25">
      <c r="B497" s="11"/>
      <c r="C497" s="12"/>
      <c r="D497" s="12"/>
      <c r="E497" s="11"/>
    </row>
    <row r="498" spans="2:5" ht="15" x14ac:dyDescent="0.25">
      <c r="B498" s="11"/>
      <c r="C498" s="12"/>
      <c r="D498" s="12"/>
      <c r="E498" s="11"/>
    </row>
    <row r="499" spans="2:5" ht="15" x14ac:dyDescent="0.25">
      <c r="B499" s="11"/>
      <c r="C499" s="12"/>
      <c r="D499" s="12"/>
      <c r="E499" s="11"/>
    </row>
    <row r="500" spans="2:5" ht="15" x14ac:dyDescent="0.25">
      <c r="B500" s="11"/>
      <c r="C500" s="12"/>
      <c r="D500" s="12"/>
      <c r="E500" s="11"/>
    </row>
    <row r="501" spans="2:5" ht="15" x14ac:dyDescent="0.25">
      <c r="B501" s="11"/>
      <c r="C501" s="12"/>
      <c r="D501" s="12"/>
      <c r="E501" s="11"/>
    </row>
    <row r="502" spans="2:5" ht="15" x14ac:dyDescent="0.25">
      <c r="B502" s="11"/>
      <c r="C502" s="12"/>
      <c r="D502" s="12"/>
      <c r="E502" s="11"/>
    </row>
    <row r="503" spans="2:5" ht="15" x14ac:dyDescent="0.25">
      <c r="B503" s="11"/>
      <c r="C503" s="12"/>
      <c r="D503" s="12"/>
      <c r="E503" s="11"/>
    </row>
    <row r="504" spans="2:5" ht="15" x14ac:dyDescent="0.25">
      <c r="B504" s="11"/>
      <c r="C504" s="12"/>
      <c r="D504" s="12"/>
      <c r="E504" s="11"/>
    </row>
    <row r="505" spans="2:5" ht="15" x14ac:dyDescent="0.25">
      <c r="B505" s="11"/>
      <c r="C505" s="12"/>
      <c r="D505" s="12"/>
      <c r="E505" s="11"/>
    </row>
    <row r="506" spans="2:5" ht="15" x14ac:dyDescent="0.25">
      <c r="B506" s="11"/>
      <c r="C506" s="12"/>
      <c r="D506" s="12"/>
      <c r="E506" s="11"/>
    </row>
    <row r="507" spans="2:5" ht="15" x14ac:dyDescent="0.25">
      <c r="B507" s="11"/>
      <c r="C507" s="12"/>
      <c r="D507" s="12"/>
      <c r="E507" s="11"/>
    </row>
    <row r="508" spans="2:5" ht="15" x14ac:dyDescent="0.25">
      <c r="B508" s="11"/>
      <c r="C508" s="12"/>
      <c r="D508" s="12"/>
      <c r="E508" s="11"/>
    </row>
    <row r="509" spans="2:5" ht="15" x14ac:dyDescent="0.25">
      <c r="B509" s="11"/>
      <c r="C509" s="12"/>
      <c r="D509" s="12"/>
      <c r="E509" s="11"/>
    </row>
    <row r="510" spans="2:5" ht="15" x14ac:dyDescent="0.25">
      <c r="B510" s="11"/>
      <c r="C510" s="12"/>
      <c r="D510" s="12"/>
      <c r="E510" s="11"/>
    </row>
    <row r="511" spans="2:5" ht="15" x14ac:dyDescent="0.25">
      <c r="B511" s="11"/>
      <c r="C511" s="12"/>
      <c r="D511" s="12"/>
      <c r="E511" s="11"/>
    </row>
    <row r="512" spans="2:5" ht="15" x14ac:dyDescent="0.25">
      <c r="B512" s="11"/>
      <c r="C512" s="12"/>
      <c r="D512" s="12"/>
      <c r="E512" s="11"/>
    </row>
    <row r="513" spans="2:5" ht="15" x14ac:dyDescent="0.25">
      <c r="B513" s="11"/>
      <c r="C513" s="12"/>
      <c r="D513" s="12"/>
      <c r="E513" s="11"/>
    </row>
    <row r="514" spans="2:5" ht="15" x14ac:dyDescent="0.25">
      <c r="B514" s="11"/>
      <c r="C514" s="12"/>
      <c r="D514" s="12"/>
      <c r="E514" s="11"/>
    </row>
    <row r="515" spans="2:5" ht="15" x14ac:dyDescent="0.25">
      <c r="B515" s="11"/>
      <c r="C515" s="12"/>
      <c r="D515" s="12"/>
      <c r="E515" s="11"/>
    </row>
    <row r="516" spans="2:5" ht="15" x14ac:dyDescent="0.25">
      <c r="B516" s="11"/>
      <c r="C516" s="12"/>
      <c r="D516" s="12"/>
      <c r="E516" s="11"/>
    </row>
    <row r="517" spans="2:5" ht="15" x14ac:dyDescent="0.25">
      <c r="B517" s="11"/>
      <c r="C517" s="12"/>
      <c r="D517" s="12"/>
      <c r="E517" s="11"/>
    </row>
    <row r="518" spans="2:5" ht="15" x14ac:dyDescent="0.25">
      <c r="B518" s="11"/>
      <c r="C518" s="12"/>
      <c r="D518" s="12"/>
      <c r="E518" s="11"/>
    </row>
    <row r="519" spans="2:5" ht="15" x14ac:dyDescent="0.25">
      <c r="B519" s="11"/>
      <c r="C519" s="12"/>
      <c r="D519" s="12"/>
      <c r="E519" s="11"/>
    </row>
    <row r="520" spans="2:5" ht="15" x14ac:dyDescent="0.25">
      <c r="B520" s="11"/>
      <c r="C520" s="12"/>
      <c r="D520" s="12"/>
      <c r="E520" s="11"/>
    </row>
    <row r="521" spans="2:5" ht="15" x14ac:dyDescent="0.25">
      <c r="B521" s="11"/>
      <c r="C521" s="12"/>
      <c r="D521" s="12"/>
      <c r="E521" s="11"/>
    </row>
    <row r="522" spans="2:5" ht="15" x14ac:dyDescent="0.25">
      <c r="B522" s="11"/>
      <c r="C522" s="12"/>
      <c r="D522" s="12"/>
      <c r="E522" s="11"/>
    </row>
    <row r="523" spans="2:5" ht="15" x14ac:dyDescent="0.25">
      <c r="B523" s="11"/>
      <c r="C523" s="12"/>
      <c r="D523" s="12"/>
      <c r="E523" s="11"/>
    </row>
    <row r="524" spans="2:5" ht="15" x14ac:dyDescent="0.25">
      <c r="B524" s="11"/>
      <c r="C524" s="12"/>
      <c r="D524" s="12"/>
      <c r="E524" s="11"/>
    </row>
    <row r="525" spans="2:5" ht="15" x14ac:dyDescent="0.25">
      <c r="B525" s="11"/>
      <c r="C525" s="12"/>
      <c r="D525" s="12"/>
      <c r="E525" s="11"/>
    </row>
    <row r="526" spans="2:5" ht="15" x14ac:dyDescent="0.25">
      <c r="B526" s="11"/>
      <c r="C526" s="12"/>
      <c r="D526" s="12"/>
      <c r="E526" s="11"/>
    </row>
    <row r="527" spans="2:5" ht="15" x14ac:dyDescent="0.25">
      <c r="B527" s="11"/>
      <c r="C527" s="12"/>
      <c r="D527" s="12"/>
      <c r="E527" s="11"/>
    </row>
    <row r="528" spans="2:5" ht="15" x14ac:dyDescent="0.25">
      <c r="B528" s="11"/>
      <c r="C528" s="12"/>
      <c r="D528" s="12"/>
      <c r="E528" s="11"/>
    </row>
    <row r="529" spans="2:5" ht="15" x14ac:dyDescent="0.25">
      <c r="B529" s="11"/>
      <c r="C529" s="12"/>
      <c r="D529" s="12"/>
      <c r="E529" s="11"/>
    </row>
    <row r="530" spans="2:5" ht="15" x14ac:dyDescent="0.25">
      <c r="B530" s="11"/>
      <c r="C530" s="12"/>
      <c r="D530" s="12"/>
      <c r="E530" s="11"/>
    </row>
    <row r="531" spans="2:5" ht="15" x14ac:dyDescent="0.25">
      <c r="B531" s="11"/>
      <c r="C531" s="12"/>
      <c r="D531" s="12"/>
      <c r="E531" s="11"/>
    </row>
    <row r="532" spans="2:5" ht="15" x14ac:dyDescent="0.25">
      <c r="B532" s="11"/>
      <c r="C532" s="12"/>
      <c r="D532" s="12"/>
      <c r="E532" s="11"/>
    </row>
    <row r="533" spans="2:5" ht="15" x14ac:dyDescent="0.25">
      <c r="B533" s="11"/>
      <c r="C533" s="12"/>
      <c r="D533" s="12"/>
      <c r="E533" s="11"/>
    </row>
    <row r="534" spans="2:5" ht="15" x14ac:dyDescent="0.25">
      <c r="B534" s="11"/>
      <c r="C534" s="12"/>
      <c r="D534" s="12"/>
      <c r="E534" s="11"/>
    </row>
    <row r="535" spans="2:5" ht="15" x14ac:dyDescent="0.25">
      <c r="B535" s="11"/>
      <c r="C535" s="12"/>
      <c r="D535" s="12"/>
      <c r="E535" s="11"/>
    </row>
    <row r="536" spans="2:5" ht="15" x14ac:dyDescent="0.25">
      <c r="B536" s="11"/>
      <c r="C536" s="12"/>
      <c r="D536" s="12"/>
      <c r="E536" s="11"/>
    </row>
    <row r="537" spans="2:5" ht="15" x14ac:dyDescent="0.25">
      <c r="B537" s="11"/>
      <c r="C537" s="12"/>
      <c r="D537" s="12"/>
      <c r="E537" s="11"/>
    </row>
    <row r="538" spans="2:5" ht="15" x14ac:dyDescent="0.25">
      <c r="B538" s="11"/>
      <c r="C538" s="12"/>
      <c r="D538" s="12"/>
      <c r="E538" s="11"/>
    </row>
    <row r="539" spans="2:5" ht="15" x14ac:dyDescent="0.25">
      <c r="B539" s="11"/>
      <c r="C539" s="12"/>
      <c r="D539" s="12"/>
      <c r="E539" s="11"/>
    </row>
    <row r="540" spans="2:5" ht="15" x14ac:dyDescent="0.25">
      <c r="B540" s="11"/>
      <c r="C540" s="12"/>
      <c r="D540" s="12"/>
      <c r="E540" s="11"/>
    </row>
    <row r="541" spans="2:5" ht="15" x14ac:dyDescent="0.25">
      <c r="B541" s="11"/>
      <c r="C541" s="12"/>
      <c r="D541" s="12"/>
      <c r="E541" s="11"/>
    </row>
    <row r="542" spans="2:5" ht="15" x14ac:dyDescent="0.25">
      <c r="B542" s="11"/>
      <c r="C542" s="12"/>
      <c r="D542" s="12"/>
      <c r="E542" s="11"/>
    </row>
    <row r="543" spans="2:5" ht="15" x14ac:dyDescent="0.25">
      <c r="B543" s="11"/>
      <c r="C543" s="12"/>
      <c r="D543" s="12"/>
      <c r="E543" s="11"/>
    </row>
    <row r="544" spans="2:5" ht="15" x14ac:dyDescent="0.25">
      <c r="B544" s="11"/>
      <c r="C544" s="12"/>
      <c r="D544" s="12"/>
      <c r="E544" s="11"/>
    </row>
    <row r="545" spans="2:5" ht="15" x14ac:dyDescent="0.25">
      <c r="B545" s="11"/>
      <c r="C545" s="12"/>
      <c r="D545" s="12"/>
      <c r="E545" s="11"/>
    </row>
    <row r="546" spans="2:5" ht="15" x14ac:dyDescent="0.25">
      <c r="B546" s="11"/>
      <c r="C546" s="12"/>
      <c r="D546" s="12"/>
      <c r="E546" s="11"/>
    </row>
    <row r="547" spans="2:5" ht="15" x14ac:dyDescent="0.25">
      <c r="B547" s="11"/>
      <c r="C547" s="12"/>
      <c r="D547" s="12"/>
      <c r="E547" s="11"/>
    </row>
    <row r="548" spans="2:5" ht="15" x14ac:dyDescent="0.25">
      <c r="B548" s="11"/>
      <c r="C548" s="12"/>
      <c r="D548" s="12"/>
      <c r="E548" s="11"/>
    </row>
    <row r="549" spans="2:5" ht="15" x14ac:dyDescent="0.25">
      <c r="B549" s="11"/>
      <c r="C549" s="12"/>
      <c r="D549" s="12"/>
      <c r="E549" s="11"/>
    </row>
    <row r="550" spans="2:5" ht="15" x14ac:dyDescent="0.25">
      <c r="B550" s="11"/>
      <c r="C550" s="12"/>
      <c r="D550" s="12"/>
      <c r="E550" s="11"/>
    </row>
    <row r="551" spans="2:5" ht="15" x14ac:dyDescent="0.25">
      <c r="B551" s="11"/>
      <c r="C551" s="12"/>
      <c r="D551" s="12"/>
      <c r="E551" s="11"/>
    </row>
    <row r="552" spans="2:5" ht="15" x14ac:dyDescent="0.25">
      <c r="B552" s="11"/>
      <c r="C552" s="12"/>
      <c r="D552" s="12"/>
      <c r="E552" s="11"/>
    </row>
    <row r="553" spans="2:5" ht="15" x14ac:dyDescent="0.25">
      <c r="B553" s="11"/>
      <c r="C553" s="12"/>
      <c r="D553" s="12"/>
      <c r="E553" s="11"/>
    </row>
    <row r="554" spans="2:5" ht="15" x14ac:dyDescent="0.25">
      <c r="B554" s="11"/>
      <c r="C554" s="12"/>
      <c r="D554" s="12"/>
      <c r="E554" s="11"/>
    </row>
    <row r="555" spans="2:5" ht="15" x14ac:dyDescent="0.25">
      <c r="B555" s="11"/>
      <c r="C555" s="12"/>
      <c r="D555" s="12"/>
      <c r="E555" s="11"/>
    </row>
    <row r="556" spans="2:5" ht="15" x14ac:dyDescent="0.25">
      <c r="B556" s="11"/>
      <c r="C556" s="12"/>
      <c r="D556" s="12"/>
      <c r="E556" s="11"/>
    </row>
    <row r="557" spans="2:5" ht="15" x14ac:dyDescent="0.25">
      <c r="B557" s="11"/>
      <c r="C557" s="12"/>
      <c r="D557" s="12"/>
      <c r="E557" s="11"/>
    </row>
    <row r="558" spans="2:5" ht="15" x14ac:dyDescent="0.25">
      <c r="B558" s="11"/>
      <c r="C558" s="12"/>
      <c r="D558" s="12"/>
      <c r="E558" s="11"/>
    </row>
    <row r="559" spans="2:5" ht="15" x14ac:dyDescent="0.25">
      <c r="B559" s="11"/>
      <c r="C559" s="12"/>
      <c r="D559" s="12"/>
      <c r="E559" s="11"/>
    </row>
    <row r="560" spans="2:5" ht="15" x14ac:dyDescent="0.25">
      <c r="B560" s="11"/>
      <c r="C560" s="12"/>
      <c r="D560" s="12"/>
      <c r="E560" s="11"/>
    </row>
    <row r="561" spans="2:5" ht="15" x14ac:dyDescent="0.25">
      <c r="B561" s="11"/>
      <c r="C561" s="12"/>
      <c r="D561" s="12"/>
      <c r="E561" s="11"/>
    </row>
    <row r="562" spans="2:5" ht="15" x14ac:dyDescent="0.25">
      <c r="B562" s="11"/>
      <c r="C562" s="12"/>
      <c r="D562" s="12"/>
      <c r="E562" s="11"/>
    </row>
    <row r="563" spans="2:5" ht="15" x14ac:dyDescent="0.25">
      <c r="B563" s="11"/>
      <c r="C563" s="12"/>
      <c r="D563" s="12"/>
      <c r="E563" s="11"/>
    </row>
    <row r="564" spans="2:5" ht="15" x14ac:dyDescent="0.25">
      <c r="B564" s="11"/>
      <c r="C564" s="12"/>
      <c r="D564" s="12"/>
      <c r="E564" s="11"/>
    </row>
    <row r="565" spans="2:5" ht="15" x14ac:dyDescent="0.25">
      <c r="B565" s="11"/>
      <c r="C565" s="12"/>
      <c r="D565" s="12"/>
      <c r="E565" s="11"/>
    </row>
    <row r="566" spans="2:5" ht="15" x14ac:dyDescent="0.25">
      <c r="B566" s="11"/>
      <c r="C566" s="12"/>
      <c r="D566" s="12"/>
      <c r="E566" s="11"/>
    </row>
    <row r="567" spans="2:5" ht="15" x14ac:dyDescent="0.25">
      <c r="B567" s="11"/>
      <c r="C567" s="12"/>
      <c r="D567" s="12"/>
      <c r="E567" s="11"/>
    </row>
    <row r="568" spans="2:5" ht="15" x14ac:dyDescent="0.25">
      <c r="B568" s="11"/>
      <c r="C568" s="12"/>
      <c r="D568" s="12"/>
      <c r="E568" s="11"/>
    </row>
    <row r="569" spans="2:5" ht="15" x14ac:dyDescent="0.25">
      <c r="B569" s="11"/>
      <c r="C569" s="12"/>
      <c r="D569" s="12"/>
      <c r="E569" s="11"/>
    </row>
    <row r="570" spans="2:5" ht="15" x14ac:dyDescent="0.25">
      <c r="B570" s="11"/>
      <c r="C570" s="12"/>
      <c r="D570" s="12"/>
      <c r="E570" s="11"/>
    </row>
    <row r="571" spans="2:5" ht="15" x14ac:dyDescent="0.25">
      <c r="B571" s="11"/>
      <c r="C571" s="12"/>
      <c r="D571" s="12"/>
      <c r="E571" s="11"/>
    </row>
    <row r="572" spans="2:5" ht="15" x14ac:dyDescent="0.25">
      <c r="B572" s="11"/>
      <c r="C572" s="12"/>
      <c r="D572" s="12"/>
      <c r="E572" s="11"/>
    </row>
    <row r="573" spans="2:5" ht="15" x14ac:dyDescent="0.25">
      <c r="B573" s="11"/>
      <c r="C573" s="12"/>
      <c r="D573" s="12"/>
      <c r="E573" s="11"/>
    </row>
    <row r="574" spans="2:5" ht="15" x14ac:dyDescent="0.25">
      <c r="B574" s="11"/>
      <c r="C574" s="12"/>
      <c r="D574" s="12"/>
      <c r="E574" s="11"/>
    </row>
    <row r="575" spans="2:5" ht="15" x14ac:dyDescent="0.25">
      <c r="B575" s="11"/>
      <c r="C575" s="12"/>
      <c r="D575" s="12"/>
      <c r="E575" s="11"/>
    </row>
    <row r="576" spans="2:5" ht="15" x14ac:dyDescent="0.25">
      <c r="B576" s="11"/>
      <c r="C576" s="12"/>
      <c r="D576" s="12"/>
      <c r="E576" s="11"/>
    </row>
    <row r="577" spans="2:5" ht="15" x14ac:dyDescent="0.25">
      <c r="B577" s="11"/>
      <c r="C577" s="12"/>
      <c r="D577" s="12"/>
      <c r="E577" s="11"/>
    </row>
    <row r="578" spans="2:5" ht="15" x14ac:dyDescent="0.25">
      <c r="B578" s="11"/>
      <c r="C578" s="12"/>
      <c r="D578" s="12"/>
      <c r="E578" s="11"/>
    </row>
    <row r="579" spans="2:5" ht="15" x14ac:dyDescent="0.25">
      <c r="B579" s="11"/>
      <c r="C579" s="12"/>
      <c r="D579" s="12"/>
      <c r="E579" s="11"/>
    </row>
    <row r="580" spans="2:5" ht="15" x14ac:dyDescent="0.25">
      <c r="B580" s="11"/>
      <c r="C580" s="12"/>
      <c r="D580" s="12"/>
      <c r="E580" s="11"/>
    </row>
    <row r="581" spans="2:5" ht="15" x14ac:dyDescent="0.25">
      <c r="B581" s="11"/>
      <c r="C581" s="12"/>
      <c r="D581" s="12"/>
      <c r="E581" s="11"/>
    </row>
    <row r="582" spans="2:5" ht="15" x14ac:dyDescent="0.25">
      <c r="B582" s="11"/>
      <c r="C582" s="12"/>
      <c r="D582" s="12"/>
      <c r="E582" s="11"/>
    </row>
    <row r="583" spans="2:5" ht="15" x14ac:dyDescent="0.25">
      <c r="B583" s="11"/>
      <c r="C583" s="12"/>
      <c r="D583" s="12"/>
      <c r="E583" s="11"/>
    </row>
    <row r="584" spans="2:5" ht="15" x14ac:dyDescent="0.25">
      <c r="B584" s="11"/>
      <c r="C584" s="12"/>
      <c r="D584" s="12"/>
      <c r="E584" s="11"/>
    </row>
    <row r="585" spans="2:5" ht="15" x14ac:dyDescent="0.25">
      <c r="B585" s="11"/>
      <c r="C585" s="12"/>
      <c r="D585" s="12"/>
      <c r="E585" s="11"/>
    </row>
    <row r="586" spans="2:5" ht="15" x14ac:dyDescent="0.25">
      <c r="B586" s="11"/>
      <c r="C586" s="12"/>
      <c r="D586" s="12"/>
      <c r="E586" s="11"/>
    </row>
    <row r="587" spans="2:5" ht="15" x14ac:dyDescent="0.25">
      <c r="B587" s="11"/>
      <c r="C587" s="12"/>
      <c r="D587" s="12"/>
      <c r="E587" s="11"/>
    </row>
    <row r="588" spans="2:5" ht="15" x14ac:dyDescent="0.25">
      <c r="B588" s="11"/>
      <c r="C588" s="12"/>
      <c r="D588" s="12"/>
      <c r="E588" s="11"/>
    </row>
    <row r="589" spans="2:5" ht="15" x14ac:dyDescent="0.25">
      <c r="B589" s="11"/>
      <c r="C589" s="12"/>
      <c r="D589" s="12"/>
      <c r="E589" s="11"/>
    </row>
    <row r="590" spans="2:5" ht="15" x14ac:dyDescent="0.25">
      <c r="B590" s="11"/>
      <c r="C590" s="12"/>
      <c r="D590" s="12"/>
      <c r="E590" s="11"/>
    </row>
    <row r="591" spans="2:5" ht="15" x14ac:dyDescent="0.25">
      <c r="B591" s="11"/>
      <c r="C591" s="12"/>
      <c r="D591" s="12"/>
      <c r="E591" s="11"/>
    </row>
    <row r="592" spans="2:5" ht="15" x14ac:dyDescent="0.25">
      <c r="B592" s="11"/>
      <c r="C592" s="12"/>
      <c r="D592" s="12"/>
      <c r="E592" s="11"/>
    </row>
    <row r="593" spans="2:5" ht="15" x14ac:dyDescent="0.25">
      <c r="B593" s="11"/>
      <c r="C593" s="12"/>
      <c r="D593" s="12"/>
      <c r="E593" s="11"/>
    </row>
    <row r="594" spans="2:5" ht="15" x14ac:dyDescent="0.25">
      <c r="B594" s="11"/>
      <c r="C594" s="12"/>
      <c r="D594" s="12"/>
      <c r="E594" s="11"/>
    </row>
    <row r="595" spans="2:5" ht="15" x14ac:dyDescent="0.25">
      <c r="B595" s="11"/>
      <c r="C595" s="12"/>
      <c r="D595" s="12"/>
      <c r="E595" s="11"/>
    </row>
    <row r="596" spans="2:5" ht="15" x14ac:dyDescent="0.25">
      <c r="B596" s="11"/>
      <c r="C596" s="12"/>
      <c r="D596" s="12"/>
      <c r="E596" s="11"/>
    </row>
    <row r="597" spans="2:5" ht="15" x14ac:dyDescent="0.25">
      <c r="B597" s="11"/>
      <c r="C597" s="12"/>
      <c r="D597" s="12"/>
      <c r="E597" s="11"/>
    </row>
    <row r="598" spans="2:5" ht="15" x14ac:dyDescent="0.25">
      <c r="B598" s="11"/>
      <c r="C598" s="12"/>
      <c r="D598" s="12"/>
      <c r="E598" s="11"/>
    </row>
    <row r="599" spans="2:5" ht="15" x14ac:dyDescent="0.25">
      <c r="B599" s="11"/>
      <c r="C599" s="12"/>
      <c r="D599" s="12"/>
      <c r="E599" s="11"/>
    </row>
    <row r="600" spans="2:5" ht="15" x14ac:dyDescent="0.25">
      <c r="B600" s="11"/>
      <c r="C600" s="12"/>
      <c r="D600" s="12"/>
      <c r="E600" s="11"/>
    </row>
    <row r="601" spans="2:5" ht="15" x14ac:dyDescent="0.25">
      <c r="B601" s="11"/>
      <c r="C601" s="12"/>
      <c r="D601" s="12"/>
      <c r="E601" s="11"/>
    </row>
    <row r="602" spans="2:5" ht="15" x14ac:dyDescent="0.25">
      <c r="B602" s="11"/>
      <c r="C602" s="12"/>
      <c r="D602" s="12"/>
      <c r="E602" s="11"/>
    </row>
    <row r="603" spans="2:5" ht="15" x14ac:dyDescent="0.25">
      <c r="B603" s="11"/>
      <c r="C603" s="12"/>
      <c r="D603" s="12"/>
      <c r="E603" s="11"/>
    </row>
    <row r="604" spans="2:5" ht="15" x14ac:dyDescent="0.25">
      <c r="B604" s="11"/>
      <c r="C604" s="12"/>
      <c r="D604" s="12"/>
      <c r="E604" s="11"/>
    </row>
    <row r="605" spans="2:5" ht="15" x14ac:dyDescent="0.25">
      <c r="B605" s="11"/>
      <c r="C605" s="12"/>
      <c r="D605" s="12"/>
      <c r="E605" s="11"/>
    </row>
    <row r="606" spans="2:5" ht="15" x14ac:dyDescent="0.25">
      <c r="B606" s="11"/>
      <c r="C606" s="12"/>
      <c r="D606" s="12"/>
      <c r="E606" s="11"/>
    </row>
    <row r="607" spans="2:5" ht="15" x14ac:dyDescent="0.25">
      <c r="B607" s="11"/>
      <c r="C607" s="12"/>
      <c r="D607" s="12"/>
      <c r="E607" s="11"/>
    </row>
    <row r="608" spans="2:5" ht="15" x14ac:dyDescent="0.25">
      <c r="B608" s="11"/>
      <c r="C608" s="12"/>
      <c r="D608" s="12"/>
      <c r="E608" s="11"/>
    </row>
    <row r="609" spans="2:5" ht="15" x14ac:dyDescent="0.25">
      <c r="B609" s="11"/>
      <c r="C609" s="12"/>
      <c r="D609" s="12"/>
      <c r="E609" s="11"/>
    </row>
    <row r="610" spans="2:5" ht="15" x14ac:dyDescent="0.25">
      <c r="B610" s="11"/>
      <c r="C610" s="12"/>
      <c r="D610" s="12"/>
      <c r="E610" s="11"/>
    </row>
    <row r="611" spans="2:5" ht="15" x14ac:dyDescent="0.25">
      <c r="B611" s="11"/>
      <c r="C611" s="12"/>
      <c r="D611" s="12"/>
      <c r="E611" s="11"/>
    </row>
    <row r="612" spans="2:5" ht="15" x14ac:dyDescent="0.25">
      <c r="B612" s="11"/>
      <c r="C612" s="12"/>
      <c r="D612" s="12"/>
      <c r="E612" s="11"/>
    </row>
    <row r="613" spans="2:5" ht="15" x14ac:dyDescent="0.25">
      <c r="B613" s="11"/>
      <c r="C613" s="12"/>
      <c r="D613" s="12"/>
      <c r="E613" s="11"/>
    </row>
    <row r="614" spans="2:5" ht="15" x14ac:dyDescent="0.25">
      <c r="B614" s="11"/>
      <c r="C614" s="12"/>
      <c r="D614" s="12"/>
      <c r="E614" s="11"/>
    </row>
    <row r="615" spans="2:5" ht="15" x14ac:dyDescent="0.25">
      <c r="B615" s="11"/>
      <c r="C615" s="12"/>
      <c r="D615" s="12"/>
      <c r="E615" s="11"/>
    </row>
    <row r="616" spans="2:5" ht="15" x14ac:dyDescent="0.25">
      <c r="B616" s="11"/>
      <c r="C616" s="12"/>
      <c r="D616" s="12"/>
      <c r="E616" s="11"/>
    </row>
    <row r="617" spans="2:5" ht="15" x14ac:dyDescent="0.25">
      <c r="B617" s="11"/>
      <c r="C617" s="12"/>
      <c r="D617" s="12"/>
      <c r="E617" s="11"/>
    </row>
    <row r="618" spans="2:5" ht="15" x14ac:dyDescent="0.25">
      <c r="B618" s="11"/>
      <c r="C618" s="12"/>
      <c r="D618" s="12"/>
      <c r="E618" s="11"/>
    </row>
    <row r="619" spans="2:5" ht="15" x14ac:dyDescent="0.25">
      <c r="B619" s="11"/>
      <c r="C619" s="12"/>
      <c r="D619" s="12"/>
      <c r="E619" s="11"/>
    </row>
    <row r="620" spans="2:5" ht="15" x14ac:dyDescent="0.25">
      <c r="B620" s="11"/>
      <c r="C620" s="12"/>
      <c r="D620" s="12"/>
      <c r="E620" s="11"/>
    </row>
    <row r="621" spans="2:5" ht="15" x14ac:dyDescent="0.25">
      <c r="B621" s="11"/>
      <c r="C621" s="12"/>
      <c r="D621" s="12"/>
      <c r="E621" s="11"/>
    </row>
    <row r="622" spans="2:5" ht="15" x14ac:dyDescent="0.25">
      <c r="B622" s="11"/>
      <c r="C622" s="12"/>
      <c r="D622" s="12"/>
      <c r="E622" s="11"/>
    </row>
    <row r="623" spans="2:5" ht="15" x14ac:dyDescent="0.25">
      <c r="B623" s="11"/>
      <c r="C623" s="12"/>
      <c r="D623" s="12"/>
      <c r="E623" s="11"/>
    </row>
    <row r="624" spans="2:5" ht="15" x14ac:dyDescent="0.25">
      <c r="B624" s="11"/>
      <c r="C624" s="12"/>
      <c r="D624" s="12"/>
      <c r="E624" s="11"/>
    </row>
    <row r="625" spans="2:5" ht="15" x14ac:dyDescent="0.25">
      <c r="B625" s="11"/>
      <c r="C625" s="12"/>
      <c r="D625" s="12"/>
      <c r="E625" s="11"/>
    </row>
    <row r="626" spans="2:5" ht="15" x14ac:dyDescent="0.25">
      <c r="B626" s="11"/>
      <c r="C626" s="12"/>
      <c r="D626" s="12"/>
      <c r="E626" s="11"/>
    </row>
    <row r="627" spans="2:5" ht="15" x14ac:dyDescent="0.25">
      <c r="B627" s="11"/>
      <c r="C627" s="12"/>
      <c r="D627" s="12"/>
      <c r="E627" s="11"/>
    </row>
    <row r="628" spans="2:5" ht="15" x14ac:dyDescent="0.25">
      <c r="B628" s="11"/>
      <c r="C628" s="12"/>
      <c r="D628" s="12"/>
      <c r="E628" s="11"/>
    </row>
    <row r="629" spans="2:5" ht="15" x14ac:dyDescent="0.25">
      <c r="B629" s="11"/>
      <c r="C629" s="12"/>
      <c r="D629" s="12"/>
      <c r="E629" s="11"/>
    </row>
    <row r="630" spans="2:5" ht="15" x14ac:dyDescent="0.25">
      <c r="B630" s="11"/>
      <c r="C630" s="12"/>
      <c r="D630" s="12"/>
      <c r="E630" s="11"/>
    </row>
    <row r="631" spans="2:5" ht="15" x14ac:dyDescent="0.25">
      <c r="B631" s="11"/>
      <c r="C631" s="12"/>
      <c r="D631" s="12"/>
      <c r="E631" s="11"/>
    </row>
    <row r="632" spans="2:5" ht="15" x14ac:dyDescent="0.25">
      <c r="B632" s="11"/>
      <c r="C632" s="12"/>
      <c r="D632" s="12"/>
      <c r="E632" s="11"/>
    </row>
    <row r="633" spans="2:5" ht="15" x14ac:dyDescent="0.25">
      <c r="B633" s="11"/>
      <c r="C633" s="12"/>
      <c r="D633" s="12"/>
      <c r="E633" s="11"/>
    </row>
    <row r="634" spans="2:5" ht="15" x14ac:dyDescent="0.25">
      <c r="B634" s="11"/>
      <c r="C634" s="12"/>
      <c r="D634" s="12"/>
      <c r="E634" s="11"/>
    </row>
    <row r="635" spans="2:5" ht="15" x14ac:dyDescent="0.25">
      <c r="B635" s="11"/>
      <c r="C635" s="12"/>
      <c r="D635" s="12"/>
      <c r="E635" s="11"/>
    </row>
    <row r="636" spans="2:5" ht="15" x14ac:dyDescent="0.25">
      <c r="B636" s="11"/>
      <c r="C636" s="12"/>
      <c r="D636" s="12"/>
      <c r="E636" s="11"/>
    </row>
    <row r="637" spans="2:5" ht="15" x14ac:dyDescent="0.25">
      <c r="B637" s="11"/>
      <c r="C637" s="12"/>
      <c r="D637" s="12"/>
      <c r="E637" s="11"/>
    </row>
    <row r="638" spans="2:5" ht="15" x14ac:dyDescent="0.25">
      <c r="B638" s="11"/>
      <c r="C638" s="12"/>
      <c r="D638" s="12"/>
      <c r="E638" s="11"/>
    </row>
    <row r="639" spans="2:5" ht="15" x14ac:dyDescent="0.25">
      <c r="B639" s="11"/>
      <c r="C639" s="12"/>
      <c r="D639" s="12"/>
      <c r="E639" s="11"/>
    </row>
    <row r="640" spans="2:5" ht="15" x14ac:dyDescent="0.25">
      <c r="B640" s="11"/>
      <c r="C640" s="12"/>
      <c r="D640" s="12"/>
      <c r="E640" s="11"/>
    </row>
    <row r="641" spans="2:5" ht="15" x14ac:dyDescent="0.25">
      <c r="B641" s="11"/>
      <c r="C641" s="12"/>
      <c r="D641" s="12"/>
      <c r="E641" s="11"/>
    </row>
    <row r="642" spans="2:5" ht="15" x14ac:dyDescent="0.25">
      <c r="B642" s="11"/>
      <c r="C642" s="12"/>
      <c r="D642" s="12"/>
      <c r="E642" s="11"/>
    </row>
    <row r="643" spans="2:5" ht="15" x14ac:dyDescent="0.25">
      <c r="B643" s="11"/>
      <c r="C643" s="12"/>
      <c r="D643" s="12"/>
      <c r="E643" s="11"/>
    </row>
    <row r="644" spans="2:5" ht="15" x14ac:dyDescent="0.25">
      <c r="B644" s="11"/>
      <c r="C644" s="12"/>
      <c r="D644" s="12"/>
      <c r="E644" s="11"/>
    </row>
    <row r="645" spans="2:5" ht="15" x14ac:dyDescent="0.25">
      <c r="B645" s="11"/>
      <c r="C645" s="12"/>
      <c r="D645" s="12"/>
      <c r="E645" s="11"/>
    </row>
    <row r="646" spans="2:5" ht="15" x14ac:dyDescent="0.25">
      <c r="B646" s="11"/>
      <c r="C646" s="12"/>
      <c r="D646" s="12"/>
      <c r="E646" s="11"/>
    </row>
    <row r="647" spans="2:5" ht="15" x14ac:dyDescent="0.25">
      <c r="B647" s="11"/>
      <c r="C647" s="12"/>
      <c r="D647" s="12"/>
      <c r="E647" s="11"/>
    </row>
    <row r="648" spans="2:5" ht="15" x14ac:dyDescent="0.25">
      <c r="B648" s="11"/>
      <c r="C648" s="12"/>
      <c r="D648" s="12"/>
      <c r="E648" s="11"/>
    </row>
    <row r="649" spans="2:5" ht="15" x14ac:dyDescent="0.25">
      <c r="B649" s="11"/>
      <c r="C649" s="12"/>
      <c r="D649" s="12"/>
      <c r="E649" s="11"/>
    </row>
    <row r="650" spans="2:5" ht="15" x14ac:dyDescent="0.25">
      <c r="B650" s="11"/>
      <c r="C650" s="12"/>
      <c r="D650" s="12"/>
      <c r="E650" s="11"/>
    </row>
    <row r="651" spans="2:5" ht="15" x14ac:dyDescent="0.25">
      <c r="B651" s="11"/>
      <c r="C651" s="12"/>
      <c r="D651" s="12"/>
      <c r="E651" s="11"/>
    </row>
    <row r="652" spans="2:5" ht="15" x14ac:dyDescent="0.25">
      <c r="B652" s="11"/>
      <c r="C652" s="12"/>
      <c r="D652" s="12"/>
      <c r="E652" s="11"/>
    </row>
    <row r="653" spans="2:5" ht="15" x14ac:dyDescent="0.25">
      <c r="B653" s="11"/>
      <c r="C653" s="12"/>
      <c r="D653" s="12"/>
      <c r="E653" s="11"/>
    </row>
    <row r="654" spans="2:5" ht="15" x14ac:dyDescent="0.25">
      <c r="B654" s="11"/>
      <c r="C654" s="12"/>
      <c r="D654" s="12"/>
      <c r="E654" s="11"/>
    </row>
    <row r="655" spans="2:5" ht="15" x14ac:dyDescent="0.25">
      <c r="B655" s="11"/>
      <c r="C655" s="12"/>
      <c r="D655" s="12"/>
      <c r="E655" s="11"/>
    </row>
    <row r="656" spans="2:5" ht="15" x14ac:dyDescent="0.25">
      <c r="B656" s="11"/>
      <c r="C656" s="12"/>
      <c r="D656" s="12"/>
      <c r="E656" s="11"/>
    </row>
    <row r="657" spans="2:5" ht="15" x14ac:dyDescent="0.25">
      <c r="B657" s="11"/>
      <c r="C657" s="12"/>
      <c r="D657" s="12"/>
      <c r="E657" s="11"/>
    </row>
    <row r="658" spans="2:5" ht="15" x14ac:dyDescent="0.25">
      <c r="B658" s="11"/>
      <c r="C658" s="12"/>
      <c r="D658" s="12"/>
      <c r="E658" s="11"/>
    </row>
    <row r="659" spans="2:5" ht="15" x14ac:dyDescent="0.25">
      <c r="B659" s="11"/>
      <c r="C659" s="12"/>
      <c r="D659" s="12"/>
      <c r="E659" s="11"/>
    </row>
    <row r="660" spans="2:5" ht="15" x14ac:dyDescent="0.25">
      <c r="B660" s="11"/>
      <c r="C660" s="12"/>
      <c r="D660" s="12"/>
      <c r="E660" s="11"/>
    </row>
    <row r="661" spans="2:5" ht="15" x14ac:dyDescent="0.25">
      <c r="B661" s="11"/>
      <c r="C661" s="12"/>
      <c r="D661" s="12"/>
      <c r="E661" s="11"/>
    </row>
    <row r="662" spans="2:5" ht="15" x14ac:dyDescent="0.25">
      <c r="B662" s="11"/>
      <c r="C662" s="12"/>
      <c r="D662" s="12"/>
      <c r="E662" s="11"/>
    </row>
    <row r="663" spans="2:5" ht="15" x14ac:dyDescent="0.25">
      <c r="B663" s="11"/>
      <c r="C663" s="12"/>
      <c r="D663" s="12"/>
      <c r="E663" s="11"/>
    </row>
    <row r="664" spans="2:5" ht="15" x14ac:dyDescent="0.25">
      <c r="B664" s="11"/>
      <c r="C664" s="12"/>
      <c r="D664" s="12"/>
      <c r="E664" s="11"/>
    </row>
    <row r="665" spans="2:5" ht="15" x14ac:dyDescent="0.25">
      <c r="B665" s="11"/>
      <c r="C665" s="12"/>
      <c r="D665" s="12"/>
      <c r="E665" s="11"/>
    </row>
    <row r="666" spans="2:5" ht="15" x14ac:dyDescent="0.25">
      <c r="B666" s="11"/>
      <c r="C666" s="12"/>
      <c r="D666" s="12"/>
      <c r="E666" s="11"/>
    </row>
    <row r="667" spans="2:5" ht="15" x14ac:dyDescent="0.25">
      <c r="B667" s="11"/>
      <c r="C667" s="12"/>
      <c r="D667" s="12"/>
      <c r="E667" s="11"/>
    </row>
    <row r="668" spans="2:5" ht="15" x14ac:dyDescent="0.25">
      <c r="B668" s="11"/>
      <c r="C668" s="12"/>
      <c r="D668" s="12"/>
      <c r="E668" s="11"/>
    </row>
    <row r="669" spans="2:5" ht="15" x14ac:dyDescent="0.25">
      <c r="B669" s="11"/>
      <c r="C669" s="12"/>
      <c r="D669" s="12"/>
      <c r="E669" s="11"/>
    </row>
    <row r="670" spans="2:5" ht="15" x14ac:dyDescent="0.25">
      <c r="B670" s="11"/>
      <c r="C670" s="12"/>
      <c r="D670" s="12"/>
      <c r="E670" s="11"/>
    </row>
    <row r="671" spans="2:5" ht="15" x14ac:dyDescent="0.25">
      <c r="B671" s="11"/>
      <c r="C671" s="12"/>
      <c r="D671" s="12"/>
      <c r="E671" s="11"/>
    </row>
    <row r="672" spans="2:5" ht="15" x14ac:dyDescent="0.25">
      <c r="B672" s="11"/>
      <c r="C672" s="12"/>
      <c r="D672" s="12"/>
      <c r="E672" s="11"/>
    </row>
    <row r="673" spans="2:5" ht="15" x14ac:dyDescent="0.25">
      <c r="B673" s="11"/>
      <c r="C673" s="12"/>
      <c r="D673" s="12"/>
      <c r="E673" s="11"/>
    </row>
    <row r="674" spans="2:5" ht="15" x14ac:dyDescent="0.25">
      <c r="B674" s="11"/>
      <c r="C674" s="12"/>
      <c r="D674" s="12"/>
      <c r="E674" s="11"/>
    </row>
    <row r="675" spans="2:5" ht="15" x14ac:dyDescent="0.25">
      <c r="B675" s="11"/>
      <c r="C675" s="12"/>
      <c r="D675" s="12"/>
      <c r="E675" s="11"/>
    </row>
    <row r="676" spans="2:5" ht="15" x14ac:dyDescent="0.25">
      <c r="B676" s="11"/>
      <c r="C676" s="12"/>
      <c r="D676" s="12"/>
      <c r="E676" s="11"/>
    </row>
    <row r="677" spans="2:5" ht="15" x14ac:dyDescent="0.25">
      <c r="B677" s="11"/>
      <c r="C677" s="12"/>
      <c r="D677" s="12"/>
      <c r="E677" s="11"/>
    </row>
    <row r="678" spans="2:5" ht="15" x14ac:dyDescent="0.25">
      <c r="B678" s="11"/>
      <c r="C678" s="12"/>
      <c r="D678" s="12"/>
      <c r="E678" s="11"/>
    </row>
    <row r="679" spans="2:5" ht="15" x14ac:dyDescent="0.25">
      <c r="B679" s="11"/>
      <c r="C679" s="12"/>
      <c r="D679" s="12"/>
      <c r="E679" s="11"/>
    </row>
    <row r="680" spans="2:5" ht="15" x14ac:dyDescent="0.25">
      <c r="B680" s="11"/>
      <c r="C680" s="12"/>
      <c r="D680" s="12"/>
      <c r="E680" s="11"/>
    </row>
    <row r="681" spans="2:5" ht="15" x14ac:dyDescent="0.25">
      <c r="B681" s="11"/>
      <c r="C681" s="12"/>
      <c r="D681" s="12"/>
      <c r="E681" s="11"/>
    </row>
    <row r="682" spans="2:5" ht="15" x14ac:dyDescent="0.25">
      <c r="B682" s="11"/>
      <c r="C682" s="12"/>
      <c r="D682" s="12"/>
      <c r="E682" s="11"/>
    </row>
    <row r="683" spans="2:5" ht="15" x14ac:dyDescent="0.25">
      <c r="B683" s="11"/>
      <c r="C683" s="12"/>
      <c r="D683" s="12"/>
      <c r="E683" s="11"/>
    </row>
    <row r="684" spans="2:5" ht="15" x14ac:dyDescent="0.25">
      <c r="B684" s="11"/>
      <c r="C684" s="12"/>
      <c r="D684" s="12"/>
      <c r="E684" s="11"/>
    </row>
    <row r="685" spans="2:5" ht="15" x14ac:dyDescent="0.25">
      <c r="B685" s="11"/>
      <c r="C685" s="12"/>
      <c r="D685" s="12"/>
      <c r="E685" s="11"/>
    </row>
    <row r="686" spans="2:5" ht="15" x14ac:dyDescent="0.25">
      <c r="B686" s="11"/>
      <c r="C686" s="12"/>
      <c r="D686" s="12"/>
      <c r="E686" s="11"/>
    </row>
    <row r="687" spans="2:5" ht="15" x14ac:dyDescent="0.25">
      <c r="B687" s="11"/>
      <c r="C687" s="12"/>
      <c r="D687" s="12"/>
      <c r="E687" s="11"/>
    </row>
    <row r="688" spans="2:5" ht="15" x14ac:dyDescent="0.25">
      <c r="B688" s="11"/>
      <c r="C688" s="12"/>
      <c r="D688" s="12"/>
      <c r="E688" s="11"/>
    </row>
    <row r="689" spans="2:5" ht="15" x14ac:dyDescent="0.25">
      <c r="B689" s="11"/>
      <c r="C689" s="12"/>
      <c r="D689" s="12"/>
      <c r="E689" s="11"/>
    </row>
    <row r="690" spans="2:5" ht="15" x14ac:dyDescent="0.25">
      <c r="B690" s="11"/>
      <c r="C690" s="12"/>
      <c r="D690" s="12"/>
      <c r="E690" s="11"/>
    </row>
    <row r="691" spans="2:5" ht="15" x14ac:dyDescent="0.25">
      <c r="B691" s="11"/>
      <c r="C691" s="12"/>
      <c r="D691" s="12"/>
      <c r="E691" s="11"/>
    </row>
    <row r="692" spans="2:5" ht="15" x14ac:dyDescent="0.25">
      <c r="B692" s="11"/>
      <c r="C692" s="12"/>
      <c r="D692" s="12"/>
      <c r="E692" s="11"/>
    </row>
    <row r="693" spans="2:5" ht="15" x14ac:dyDescent="0.25">
      <c r="B693" s="11"/>
      <c r="C693" s="12"/>
      <c r="D693" s="12"/>
      <c r="E693" s="11"/>
    </row>
    <row r="694" spans="2:5" ht="15" x14ac:dyDescent="0.25">
      <c r="B694" s="11"/>
      <c r="C694" s="12"/>
      <c r="D694" s="12"/>
      <c r="E694" s="11"/>
    </row>
    <row r="695" spans="2:5" ht="15" x14ac:dyDescent="0.25">
      <c r="B695" s="11"/>
      <c r="C695" s="12"/>
      <c r="D695" s="12"/>
      <c r="E695" s="11"/>
    </row>
    <row r="696" spans="2:5" ht="15" x14ac:dyDescent="0.25">
      <c r="B696" s="11"/>
      <c r="C696" s="12"/>
      <c r="D696" s="12"/>
      <c r="E696" s="11"/>
    </row>
    <row r="697" spans="2:5" ht="15" x14ac:dyDescent="0.25">
      <c r="B697" s="11"/>
      <c r="C697" s="12"/>
      <c r="D697" s="12"/>
      <c r="E697" s="11"/>
    </row>
    <row r="698" spans="2:5" ht="15" x14ac:dyDescent="0.25">
      <c r="B698" s="11"/>
      <c r="C698" s="12"/>
      <c r="D698" s="12"/>
      <c r="E698" s="11"/>
    </row>
    <row r="699" spans="2:5" ht="15" x14ac:dyDescent="0.25">
      <c r="B699" s="11"/>
      <c r="C699" s="12"/>
      <c r="D699" s="12"/>
      <c r="E699" s="11"/>
    </row>
    <row r="700" spans="2:5" ht="15" x14ac:dyDescent="0.25">
      <c r="B700" s="11"/>
      <c r="C700" s="12"/>
      <c r="D700" s="12"/>
      <c r="E700" s="11"/>
    </row>
    <row r="701" spans="2:5" ht="15" x14ac:dyDescent="0.25">
      <c r="B701" s="11"/>
      <c r="C701" s="12"/>
      <c r="D701" s="12"/>
      <c r="E701" s="11"/>
    </row>
    <row r="702" spans="2:5" ht="15" x14ac:dyDescent="0.25">
      <c r="B702" s="11"/>
      <c r="C702" s="12"/>
      <c r="D702" s="12"/>
      <c r="E702" s="11"/>
    </row>
    <row r="703" spans="2:5" ht="15" x14ac:dyDescent="0.25">
      <c r="B703" s="11"/>
      <c r="C703" s="12"/>
      <c r="D703" s="12"/>
      <c r="E703" s="11"/>
    </row>
    <row r="704" spans="2:5" ht="15" x14ac:dyDescent="0.25">
      <c r="B704" s="11"/>
      <c r="C704" s="12"/>
      <c r="D704" s="12"/>
      <c r="E704" s="11"/>
    </row>
    <row r="705" spans="2:5" ht="15" x14ac:dyDescent="0.25">
      <c r="B705" s="11"/>
      <c r="C705" s="12"/>
      <c r="D705" s="12"/>
      <c r="E705" s="11"/>
    </row>
    <row r="706" spans="2:5" ht="15" x14ac:dyDescent="0.25">
      <c r="B706" s="11"/>
      <c r="C706" s="12"/>
      <c r="D706" s="12"/>
      <c r="E706" s="11"/>
    </row>
    <row r="707" spans="2:5" ht="15" x14ac:dyDescent="0.25">
      <c r="B707" s="11"/>
      <c r="C707" s="12"/>
      <c r="D707" s="12"/>
      <c r="E707" s="11"/>
    </row>
    <row r="708" spans="2:5" ht="15" x14ac:dyDescent="0.25">
      <c r="B708" s="11"/>
      <c r="C708" s="12"/>
      <c r="D708" s="12"/>
      <c r="E708" s="11"/>
    </row>
    <row r="709" spans="2:5" ht="15" x14ac:dyDescent="0.25">
      <c r="B709" s="11"/>
      <c r="C709" s="12"/>
      <c r="D709" s="12"/>
      <c r="E709" s="11"/>
    </row>
    <row r="710" spans="2:5" ht="15" x14ac:dyDescent="0.25">
      <c r="B710" s="11"/>
      <c r="C710" s="12"/>
      <c r="D710" s="12"/>
      <c r="E710" s="11"/>
    </row>
    <row r="711" spans="2:5" ht="15" x14ac:dyDescent="0.25">
      <c r="B711" s="11"/>
      <c r="C711" s="12"/>
      <c r="D711" s="12"/>
      <c r="E711" s="11"/>
    </row>
    <row r="712" spans="2:5" ht="15" x14ac:dyDescent="0.25">
      <c r="B712" s="11"/>
      <c r="C712" s="12"/>
      <c r="D712" s="12"/>
      <c r="E712" s="11"/>
    </row>
    <row r="713" spans="2:5" ht="15" x14ac:dyDescent="0.25">
      <c r="B713" s="11"/>
      <c r="C713" s="12"/>
      <c r="D713" s="12"/>
      <c r="E713" s="11"/>
    </row>
    <row r="714" spans="2:5" ht="15" x14ac:dyDescent="0.25">
      <c r="B714" s="11"/>
      <c r="C714" s="12"/>
      <c r="D714" s="12"/>
      <c r="E714" s="11"/>
    </row>
    <row r="715" spans="2:5" ht="15" x14ac:dyDescent="0.25">
      <c r="B715" s="11"/>
      <c r="C715" s="12"/>
      <c r="D715" s="12"/>
      <c r="E715" s="11"/>
    </row>
    <row r="716" spans="2:5" ht="15" x14ac:dyDescent="0.25">
      <c r="B716" s="11"/>
      <c r="C716" s="12"/>
      <c r="D716" s="12"/>
      <c r="E716" s="11"/>
    </row>
    <row r="717" spans="2:5" ht="15" x14ac:dyDescent="0.25">
      <c r="B717" s="11"/>
      <c r="C717" s="12"/>
      <c r="D717" s="12"/>
      <c r="E717" s="11"/>
    </row>
    <row r="718" spans="2:5" ht="15" x14ac:dyDescent="0.25">
      <c r="B718" s="11"/>
      <c r="C718" s="12"/>
      <c r="D718" s="12"/>
      <c r="E718" s="11"/>
    </row>
    <row r="719" spans="2:5" ht="15" x14ac:dyDescent="0.25">
      <c r="B719" s="11"/>
      <c r="C719" s="12"/>
      <c r="D719" s="12"/>
      <c r="E719" s="11"/>
    </row>
    <row r="720" spans="2:5" ht="15" x14ac:dyDescent="0.25">
      <c r="B720" s="11"/>
      <c r="C720" s="12"/>
      <c r="D720" s="12"/>
      <c r="E720" s="11"/>
    </row>
    <row r="721" spans="2:5" ht="15" x14ac:dyDescent="0.25">
      <c r="B721" s="11"/>
      <c r="C721" s="12"/>
      <c r="D721" s="12"/>
      <c r="E721" s="11"/>
    </row>
    <row r="722" spans="2:5" ht="15" x14ac:dyDescent="0.25">
      <c r="B722" s="11"/>
      <c r="C722" s="12"/>
      <c r="D722" s="12"/>
      <c r="E722" s="11"/>
    </row>
    <row r="723" spans="2:5" ht="15" x14ac:dyDescent="0.25">
      <c r="B723" s="11"/>
      <c r="C723" s="12"/>
      <c r="D723" s="12"/>
      <c r="E723" s="11"/>
    </row>
    <row r="724" spans="2:5" ht="15" x14ac:dyDescent="0.25">
      <c r="B724" s="11"/>
      <c r="C724" s="12"/>
      <c r="D724" s="12"/>
      <c r="E724" s="11"/>
    </row>
    <row r="725" spans="2:5" ht="15" x14ac:dyDescent="0.25">
      <c r="B725" s="11"/>
      <c r="C725" s="12"/>
      <c r="D725" s="12"/>
      <c r="E725" s="11"/>
    </row>
    <row r="726" spans="2:5" ht="15" x14ac:dyDescent="0.25">
      <c r="B726" s="11"/>
      <c r="C726" s="12"/>
      <c r="D726" s="12"/>
      <c r="E726" s="11"/>
    </row>
    <row r="727" spans="2:5" ht="15" x14ac:dyDescent="0.25">
      <c r="B727" s="11"/>
      <c r="C727" s="12"/>
      <c r="D727" s="12"/>
      <c r="E727" s="11"/>
    </row>
    <row r="728" spans="2:5" ht="15" x14ac:dyDescent="0.25">
      <c r="B728" s="11"/>
      <c r="C728" s="12"/>
      <c r="D728" s="12"/>
      <c r="E728" s="11"/>
    </row>
    <row r="729" spans="2:5" ht="15" x14ac:dyDescent="0.25">
      <c r="B729" s="11"/>
      <c r="C729" s="12"/>
      <c r="D729" s="12"/>
      <c r="E729" s="11"/>
    </row>
    <row r="730" spans="2:5" ht="15" x14ac:dyDescent="0.25">
      <c r="B730" s="11"/>
      <c r="C730" s="12"/>
      <c r="D730" s="12"/>
      <c r="E730" s="11"/>
    </row>
    <row r="731" spans="2:5" ht="15" x14ac:dyDescent="0.25">
      <c r="B731" s="11"/>
      <c r="C731" s="12"/>
      <c r="D731" s="12"/>
      <c r="E731" s="11"/>
    </row>
    <row r="732" spans="2:5" ht="15" x14ac:dyDescent="0.25">
      <c r="B732" s="11"/>
      <c r="C732" s="12"/>
      <c r="D732" s="12"/>
      <c r="E732" s="11"/>
    </row>
    <row r="733" spans="2:5" ht="15" x14ac:dyDescent="0.25">
      <c r="B733" s="11"/>
      <c r="C733" s="12"/>
      <c r="D733" s="12"/>
      <c r="E733" s="11"/>
    </row>
    <row r="734" spans="2:5" ht="15" x14ac:dyDescent="0.25">
      <c r="B734" s="11"/>
      <c r="C734" s="12"/>
      <c r="D734" s="12"/>
      <c r="E734" s="11"/>
    </row>
    <row r="735" spans="2:5" ht="15" x14ac:dyDescent="0.25">
      <c r="B735" s="11"/>
      <c r="C735" s="12"/>
      <c r="D735" s="12"/>
      <c r="E735" s="11"/>
    </row>
    <row r="736" spans="2:5" ht="15" x14ac:dyDescent="0.25">
      <c r="B736" s="11"/>
      <c r="C736" s="12"/>
      <c r="D736" s="12"/>
      <c r="E736" s="11"/>
    </row>
    <row r="737" spans="2:5" ht="15" x14ac:dyDescent="0.25">
      <c r="B737" s="11"/>
      <c r="C737" s="12"/>
      <c r="D737" s="12"/>
      <c r="E737" s="11"/>
    </row>
    <row r="738" spans="2:5" ht="15" x14ac:dyDescent="0.25">
      <c r="B738" s="11"/>
      <c r="C738" s="12"/>
      <c r="D738" s="12"/>
      <c r="E738" s="11"/>
    </row>
    <row r="739" spans="2:5" ht="15" x14ac:dyDescent="0.25">
      <c r="B739" s="11"/>
      <c r="C739" s="12"/>
      <c r="D739" s="12"/>
      <c r="E739" s="11"/>
    </row>
    <row r="740" spans="2:5" ht="15" x14ac:dyDescent="0.25">
      <c r="B740" s="11"/>
      <c r="C740" s="12"/>
      <c r="D740" s="12"/>
      <c r="E740" s="11"/>
    </row>
    <row r="741" spans="2:5" ht="15" x14ac:dyDescent="0.25">
      <c r="B741" s="11"/>
      <c r="C741" s="12"/>
      <c r="D741" s="12"/>
      <c r="E741" s="11"/>
    </row>
    <row r="742" spans="2:5" ht="15" x14ac:dyDescent="0.25">
      <c r="B742" s="11"/>
      <c r="C742" s="12"/>
      <c r="D742" s="12"/>
      <c r="E742" s="11"/>
    </row>
    <row r="743" spans="2:5" ht="15" x14ac:dyDescent="0.25">
      <c r="B743" s="11"/>
      <c r="C743" s="12"/>
      <c r="D743" s="12"/>
      <c r="E743" s="11"/>
    </row>
    <row r="744" spans="2:5" ht="15" x14ac:dyDescent="0.25">
      <c r="B744" s="11"/>
      <c r="C744" s="12"/>
      <c r="D744" s="12"/>
      <c r="E744" s="11"/>
    </row>
    <row r="745" spans="2:5" ht="15" x14ac:dyDescent="0.25">
      <c r="B745" s="11"/>
      <c r="C745" s="12"/>
      <c r="D745" s="12"/>
      <c r="E745" s="11"/>
    </row>
    <row r="746" spans="2:5" ht="15" x14ac:dyDescent="0.25">
      <c r="B746" s="11"/>
      <c r="C746" s="12"/>
      <c r="D746" s="12"/>
      <c r="E746" s="11"/>
    </row>
    <row r="747" spans="2:5" ht="15" x14ac:dyDescent="0.25">
      <c r="B747" s="11"/>
      <c r="C747" s="12"/>
      <c r="D747" s="12"/>
      <c r="E747" s="11"/>
    </row>
    <row r="748" spans="2:5" ht="15" x14ac:dyDescent="0.25">
      <c r="B748" s="11"/>
      <c r="C748" s="12"/>
      <c r="D748" s="12"/>
      <c r="E748" s="11"/>
    </row>
    <row r="749" spans="2:5" ht="15" x14ac:dyDescent="0.25">
      <c r="B749" s="11"/>
      <c r="C749" s="12"/>
      <c r="D749" s="12"/>
      <c r="E749" s="11"/>
    </row>
    <row r="750" spans="2:5" ht="15" x14ac:dyDescent="0.25">
      <c r="B750" s="11"/>
      <c r="C750" s="12"/>
      <c r="D750" s="12"/>
      <c r="E750" s="11"/>
    </row>
    <row r="751" spans="2:5" ht="15" x14ac:dyDescent="0.25">
      <c r="B751" s="11"/>
      <c r="C751" s="12"/>
      <c r="D751" s="12"/>
      <c r="E751" s="11"/>
    </row>
    <row r="752" spans="2:5" ht="15" x14ac:dyDescent="0.25">
      <c r="B752" s="11"/>
      <c r="C752" s="12"/>
      <c r="D752" s="12"/>
      <c r="E752" s="11"/>
    </row>
    <row r="753" spans="2:5" ht="15" x14ac:dyDescent="0.25">
      <c r="B753" s="11"/>
      <c r="C753" s="12"/>
      <c r="D753" s="12"/>
      <c r="E753" s="11"/>
    </row>
    <row r="754" spans="2:5" ht="15" x14ac:dyDescent="0.25">
      <c r="B754" s="11"/>
      <c r="C754" s="12"/>
      <c r="D754" s="12"/>
      <c r="E754" s="11"/>
    </row>
    <row r="755" spans="2:5" ht="15" x14ac:dyDescent="0.25">
      <c r="B755" s="11"/>
      <c r="C755" s="12"/>
      <c r="D755" s="12"/>
      <c r="E755" s="11"/>
    </row>
    <row r="756" spans="2:5" ht="15" x14ac:dyDescent="0.25">
      <c r="B756" s="11"/>
      <c r="C756" s="12"/>
      <c r="D756" s="12"/>
      <c r="E756" s="11"/>
    </row>
    <row r="757" spans="2:5" ht="15" x14ac:dyDescent="0.25">
      <c r="B757" s="11"/>
      <c r="C757" s="12"/>
      <c r="D757" s="12"/>
      <c r="E757" s="11"/>
    </row>
    <row r="758" spans="2:5" ht="15" x14ac:dyDescent="0.25">
      <c r="B758" s="11"/>
      <c r="C758" s="12"/>
      <c r="D758" s="12"/>
      <c r="E758" s="11"/>
    </row>
    <row r="759" spans="2:5" ht="15" x14ac:dyDescent="0.25">
      <c r="B759" s="11"/>
      <c r="C759" s="12"/>
      <c r="D759" s="12"/>
      <c r="E759" s="11"/>
    </row>
    <row r="760" spans="2:5" ht="15" x14ac:dyDescent="0.25">
      <c r="B760" s="11"/>
      <c r="C760" s="12"/>
      <c r="D760" s="12"/>
      <c r="E760" s="11"/>
    </row>
    <row r="761" spans="2:5" ht="15" x14ac:dyDescent="0.25">
      <c r="B761" s="11"/>
      <c r="C761" s="12"/>
      <c r="D761" s="12"/>
      <c r="E761" s="11"/>
    </row>
    <row r="762" spans="2:5" ht="15" x14ac:dyDescent="0.25">
      <c r="B762" s="11"/>
      <c r="C762" s="12"/>
      <c r="D762" s="12"/>
      <c r="E762" s="11"/>
    </row>
    <row r="763" spans="2:5" ht="15" x14ac:dyDescent="0.25">
      <c r="B763" s="11"/>
      <c r="C763" s="12"/>
      <c r="D763" s="12"/>
      <c r="E763" s="11"/>
    </row>
    <row r="764" spans="2:5" ht="15" x14ac:dyDescent="0.25">
      <c r="B764" s="11"/>
      <c r="C764" s="12"/>
      <c r="D764" s="12"/>
      <c r="E764" s="11"/>
    </row>
    <row r="765" spans="2:5" ht="15" x14ac:dyDescent="0.25">
      <c r="B765" s="11"/>
      <c r="C765" s="12"/>
      <c r="D765" s="12"/>
      <c r="E765" s="11"/>
    </row>
    <row r="766" spans="2:5" ht="15" x14ac:dyDescent="0.25">
      <c r="B766" s="11"/>
      <c r="C766" s="12"/>
      <c r="D766" s="12"/>
      <c r="E766" s="11"/>
    </row>
    <row r="767" spans="2:5" ht="15" x14ac:dyDescent="0.25">
      <c r="B767" s="11"/>
      <c r="C767" s="12"/>
      <c r="D767" s="12"/>
      <c r="E767" s="11"/>
    </row>
    <row r="768" spans="2:5" ht="15" x14ac:dyDescent="0.25">
      <c r="B768" s="11"/>
      <c r="C768" s="12"/>
      <c r="D768" s="12"/>
      <c r="E768" s="11"/>
    </row>
    <row r="769" spans="2:5" ht="15" x14ac:dyDescent="0.25">
      <c r="B769" s="11"/>
      <c r="C769" s="12"/>
      <c r="D769" s="12"/>
      <c r="E769" s="11"/>
    </row>
    <row r="770" spans="2:5" ht="15" x14ac:dyDescent="0.25">
      <c r="B770" s="11"/>
      <c r="C770" s="12"/>
      <c r="D770" s="12"/>
      <c r="E770" s="11"/>
    </row>
    <row r="771" spans="2:5" ht="15" x14ac:dyDescent="0.25">
      <c r="B771" s="11"/>
      <c r="C771" s="12"/>
      <c r="D771" s="12"/>
      <c r="E771" s="11"/>
    </row>
    <row r="772" spans="2:5" ht="15" x14ac:dyDescent="0.25">
      <c r="B772" s="11"/>
      <c r="C772" s="12"/>
      <c r="D772" s="12"/>
      <c r="E772" s="11"/>
    </row>
    <row r="773" spans="2:5" ht="15" x14ac:dyDescent="0.25">
      <c r="B773" s="11"/>
      <c r="C773" s="12"/>
      <c r="D773" s="12"/>
      <c r="E773" s="11"/>
    </row>
    <row r="774" spans="2:5" ht="15" x14ac:dyDescent="0.25">
      <c r="B774" s="11"/>
      <c r="C774" s="12"/>
      <c r="D774" s="12"/>
      <c r="E774" s="11"/>
    </row>
    <row r="775" spans="2:5" ht="15" x14ac:dyDescent="0.25">
      <c r="B775" s="11"/>
      <c r="C775" s="12"/>
      <c r="D775" s="12"/>
      <c r="E775" s="11"/>
    </row>
    <row r="776" spans="2:5" ht="15" x14ac:dyDescent="0.25">
      <c r="B776" s="11"/>
      <c r="C776" s="12"/>
      <c r="D776" s="12"/>
      <c r="E776" s="11"/>
    </row>
    <row r="777" spans="2:5" ht="15" x14ac:dyDescent="0.25">
      <c r="B777" s="11"/>
      <c r="C777" s="12"/>
      <c r="D777" s="12"/>
      <c r="E777" s="11"/>
    </row>
    <row r="778" spans="2:5" ht="15" x14ac:dyDescent="0.25">
      <c r="B778" s="11"/>
      <c r="C778" s="12"/>
      <c r="D778" s="12"/>
      <c r="E778" s="11"/>
    </row>
    <row r="779" spans="2:5" ht="15" x14ac:dyDescent="0.25">
      <c r="B779" s="11"/>
      <c r="C779" s="12"/>
      <c r="D779" s="12"/>
      <c r="E779" s="11"/>
    </row>
    <row r="780" spans="2:5" ht="15" x14ac:dyDescent="0.25">
      <c r="B780" s="11"/>
      <c r="C780" s="12"/>
      <c r="D780" s="12"/>
      <c r="E780" s="11"/>
    </row>
    <row r="781" spans="2:5" ht="15" x14ac:dyDescent="0.25">
      <c r="B781" s="11"/>
      <c r="C781" s="12"/>
      <c r="D781" s="12"/>
      <c r="E781" s="11"/>
    </row>
    <row r="782" spans="2:5" ht="15" x14ac:dyDescent="0.25">
      <c r="B782" s="11"/>
      <c r="C782" s="12"/>
      <c r="D782" s="12"/>
      <c r="E782" s="11"/>
    </row>
    <row r="783" spans="2:5" ht="15" x14ac:dyDescent="0.25">
      <c r="B783" s="11"/>
      <c r="C783" s="12"/>
      <c r="D783" s="12"/>
      <c r="E783" s="11"/>
    </row>
    <row r="784" spans="2:5" ht="15" x14ac:dyDescent="0.25">
      <c r="B784" s="11"/>
      <c r="C784" s="12"/>
      <c r="D784" s="12"/>
      <c r="E784" s="11"/>
    </row>
    <row r="785" spans="2:5" ht="15" x14ac:dyDescent="0.25">
      <c r="B785" s="11"/>
      <c r="C785" s="12"/>
      <c r="D785" s="12"/>
      <c r="E785" s="11"/>
    </row>
    <row r="786" spans="2:5" ht="15" x14ac:dyDescent="0.25">
      <c r="B786" s="11"/>
      <c r="C786" s="12"/>
      <c r="D786" s="12"/>
      <c r="E786" s="11"/>
    </row>
    <row r="787" spans="2:5" ht="15" x14ac:dyDescent="0.25">
      <c r="B787" s="11"/>
      <c r="C787" s="12"/>
      <c r="D787" s="12"/>
      <c r="E787" s="11"/>
    </row>
    <row r="788" spans="2:5" ht="15" x14ac:dyDescent="0.25">
      <c r="B788" s="11"/>
      <c r="C788" s="12"/>
      <c r="D788" s="12"/>
      <c r="E788" s="11"/>
    </row>
    <row r="789" spans="2:5" ht="15" x14ac:dyDescent="0.25">
      <c r="B789" s="11"/>
      <c r="C789" s="12"/>
      <c r="D789" s="12"/>
      <c r="E789" s="11"/>
    </row>
    <row r="790" spans="2:5" ht="15" x14ac:dyDescent="0.25">
      <c r="B790" s="11"/>
      <c r="C790" s="12"/>
      <c r="D790" s="12"/>
      <c r="E790" s="11"/>
    </row>
    <row r="791" spans="2:5" ht="15" x14ac:dyDescent="0.25">
      <c r="B791" s="11"/>
      <c r="C791" s="12"/>
      <c r="D791" s="12"/>
      <c r="E791" s="11"/>
    </row>
    <row r="792" spans="2:5" ht="15" x14ac:dyDescent="0.25">
      <c r="B792" s="11"/>
      <c r="C792" s="12"/>
      <c r="D792" s="12"/>
      <c r="E792" s="11"/>
    </row>
    <row r="793" spans="2:5" ht="15" x14ac:dyDescent="0.25">
      <c r="B793" s="11"/>
      <c r="C793" s="12"/>
      <c r="D793" s="12"/>
      <c r="E793" s="11"/>
    </row>
    <row r="794" spans="2:5" ht="15" x14ac:dyDescent="0.25">
      <c r="B794" s="11"/>
      <c r="C794" s="12"/>
      <c r="D794" s="12"/>
      <c r="E794" s="11"/>
    </row>
    <row r="795" spans="2:5" ht="15" x14ac:dyDescent="0.25">
      <c r="B795" s="11"/>
      <c r="C795" s="12"/>
      <c r="D795" s="12"/>
      <c r="E795" s="11"/>
    </row>
    <row r="796" spans="2:5" ht="15" x14ac:dyDescent="0.25">
      <c r="B796" s="11"/>
      <c r="C796" s="12"/>
      <c r="D796" s="12"/>
      <c r="E796" s="11"/>
    </row>
    <row r="797" spans="2:5" ht="15" x14ac:dyDescent="0.25">
      <c r="B797" s="11"/>
      <c r="C797" s="12"/>
      <c r="D797" s="12"/>
      <c r="E797" s="11"/>
    </row>
    <row r="798" spans="2:5" ht="15" x14ac:dyDescent="0.25">
      <c r="B798" s="11"/>
      <c r="C798" s="12"/>
      <c r="D798" s="12"/>
      <c r="E798" s="11"/>
    </row>
    <row r="799" spans="2:5" ht="15" x14ac:dyDescent="0.25">
      <c r="B799" s="11"/>
      <c r="C799" s="12"/>
      <c r="D799" s="12"/>
      <c r="E799" s="11"/>
    </row>
    <row r="800" spans="2:5" ht="15" x14ac:dyDescent="0.25">
      <c r="B800" s="11"/>
      <c r="C800" s="12"/>
      <c r="D800" s="12"/>
      <c r="E800" s="11"/>
    </row>
    <row r="801" spans="2:5" ht="15" x14ac:dyDescent="0.25">
      <c r="B801" s="11"/>
      <c r="C801" s="12"/>
      <c r="D801" s="12"/>
      <c r="E801" s="11"/>
    </row>
    <row r="802" spans="2:5" ht="15" x14ac:dyDescent="0.25">
      <c r="B802" s="11"/>
      <c r="C802" s="12"/>
      <c r="D802" s="12"/>
      <c r="E802" s="11"/>
    </row>
    <row r="803" spans="2:5" ht="15" x14ac:dyDescent="0.25">
      <c r="B803" s="11"/>
      <c r="C803" s="12"/>
      <c r="D803" s="12"/>
      <c r="E803" s="11"/>
    </row>
    <row r="804" spans="2:5" ht="15" x14ac:dyDescent="0.25">
      <c r="B804" s="11"/>
      <c r="C804" s="12"/>
      <c r="D804" s="12"/>
      <c r="E804" s="11"/>
    </row>
    <row r="805" spans="2:5" ht="15" x14ac:dyDescent="0.25">
      <c r="B805" s="11"/>
      <c r="C805" s="12"/>
      <c r="D805" s="12"/>
      <c r="E805" s="11"/>
    </row>
    <row r="806" spans="2:5" ht="15" x14ac:dyDescent="0.25">
      <c r="B806" s="11"/>
      <c r="C806" s="12"/>
      <c r="D806" s="12"/>
      <c r="E806" s="11"/>
    </row>
    <row r="807" spans="2:5" ht="15" x14ac:dyDescent="0.25">
      <c r="B807" s="11"/>
      <c r="C807" s="12"/>
      <c r="D807" s="12"/>
      <c r="E807" s="11"/>
    </row>
    <row r="808" spans="2:5" ht="15" x14ac:dyDescent="0.25">
      <c r="B808" s="11"/>
      <c r="C808" s="12"/>
      <c r="D808" s="12"/>
      <c r="E808" s="11"/>
    </row>
    <row r="809" spans="2:5" ht="15" x14ac:dyDescent="0.25">
      <c r="B809" s="11"/>
      <c r="C809" s="12"/>
      <c r="D809" s="12"/>
      <c r="E809" s="11"/>
    </row>
    <row r="810" spans="2:5" ht="15" x14ac:dyDescent="0.25">
      <c r="B810" s="11"/>
      <c r="C810" s="12"/>
      <c r="D810" s="12"/>
      <c r="E810" s="11"/>
    </row>
    <row r="811" spans="2:5" ht="15" x14ac:dyDescent="0.25">
      <c r="B811" s="11"/>
      <c r="C811" s="12"/>
      <c r="D811" s="12"/>
      <c r="E811" s="11"/>
    </row>
    <row r="812" spans="2:5" ht="15" x14ac:dyDescent="0.25">
      <c r="B812" s="11"/>
      <c r="C812" s="12"/>
      <c r="D812" s="12"/>
      <c r="E812" s="11"/>
    </row>
    <row r="813" spans="2:5" ht="15" x14ac:dyDescent="0.25">
      <c r="B813" s="11"/>
      <c r="C813" s="12"/>
      <c r="D813" s="12"/>
      <c r="E813" s="11"/>
    </row>
    <row r="814" spans="2:5" ht="15" x14ac:dyDescent="0.25">
      <c r="B814" s="11"/>
      <c r="C814" s="12"/>
      <c r="D814" s="12"/>
      <c r="E814" s="11"/>
    </row>
    <row r="815" spans="2:5" ht="15" x14ac:dyDescent="0.25">
      <c r="B815" s="11"/>
      <c r="C815" s="12"/>
      <c r="D815" s="12"/>
      <c r="E815" s="11"/>
    </row>
    <row r="816" spans="2:5" ht="15" x14ac:dyDescent="0.25">
      <c r="B816" s="11"/>
      <c r="C816" s="12"/>
      <c r="D816" s="12"/>
      <c r="E816" s="11"/>
    </row>
    <row r="817" spans="2:5" ht="15" x14ac:dyDescent="0.25">
      <c r="B817" s="11"/>
      <c r="C817" s="12"/>
      <c r="D817" s="12"/>
      <c r="E817" s="11"/>
    </row>
    <row r="818" spans="2:5" ht="15" x14ac:dyDescent="0.25">
      <c r="B818" s="11"/>
      <c r="C818" s="12"/>
      <c r="D818" s="12"/>
      <c r="E818" s="11"/>
    </row>
    <row r="819" spans="2:5" ht="15" x14ac:dyDescent="0.25">
      <c r="B819" s="11"/>
      <c r="C819" s="12"/>
      <c r="D819" s="12"/>
      <c r="E819" s="11"/>
    </row>
    <row r="820" spans="2:5" ht="15" x14ac:dyDescent="0.25">
      <c r="B820" s="11"/>
      <c r="C820" s="12"/>
      <c r="D820" s="12"/>
      <c r="E820" s="11"/>
    </row>
    <row r="821" spans="2:5" ht="15" x14ac:dyDescent="0.25">
      <c r="B821" s="11"/>
      <c r="C821" s="12"/>
      <c r="D821" s="12"/>
      <c r="E821" s="11"/>
    </row>
    <row r="822" spans="2:5" ht="15" x14ac:dyDescent="0.25">
      <c r="B822" s="11"/>
      <c r="C822" s="12"/>
      <c r="D822" s="12"/>
      <c r="E822" s="11"/>
    </row>
    <row r="823" spans="2:5" ht="15" x14ac:dyDescent="0.25">
      <c r="B823" s="11"/>
      <c r="C823" s="12"/>
      <c r="D823" s="12"/>
      <c r="E823" s="11"/>
    </row>
    <row r="824" spans="2:5" ht="15" x14ac:dyDescent="0.25">
      <c r="B824" s="11"/>
      <c r="C824" s="12"/>
      <c r="D824" s="12"/>
      <c r="E824" s="11"/>
    </row>
    <row r="825" spans="2:5" ht="15" x14ac:dyDescent="0.25">
      <c r="B825" s="11"/>
      <c r="C825" s="12"/>
      <c r="D825" s="12"/>
      <c r="E825" s="11"/>
    </row>
    <row r="826" spans="2:5" ht="15" x14ac:dyDescent="0.25">
      <c r="B826" s="11"/>
      <c r="C826" s="12"/>
      <c r="D826" s="12"/>
      <c r="E826" s="11"/>
    </row>
    <row r="827" spans="2:5" ht="15" x14ac:dyDescent="0.25">
      <c r="B827" s="11"/>
      <c r="C827" s="12"/>
      <c r="D827" s="12"/>
      <c r="E827" s="11"/>
    </row>
    <row r="828" spans="2:5" ht="15" x14ac:dyDescent="0.25">
      <c r="B828" s="11"/>
      <c r="C828" s="12"/>
      <c r="D828" s="12"/>
      <c r="E828" s="11"/>
    </row>
    <row r="829" spans="2:5" ht="15" x14ac:dyDescent="0.25">
      <c r="B829" s="11"/>
      <c r="C829" s="12"/>
      <c r="D829" s="12"/>
      <c r="E829" s="11"/>
    </row>
    <row r="830" spans="2:5" ht="15" x14ac:dyDescent="0.25">
      <c r="B830" s="11"/>
      <c r="C830" s="12"/>
      <c r="D830" s="12"/>
      <c r="E830" s="11"/>
    </row>
    <row r="831" spans="2:5" ht="15" x14ac:dyDescent="0.25">
      <c r="B831" s="11"/>
      <c r="C831" s="12"/>
      <c r="D831" s="12"/>
      <c r="E831" s="11"/>
    </row>
    <row r="832" spans="2:5" ht="15" x14ac:dyDescent="0.25">
      <c r="B832" s="11"/>
      <c r="C832" s="12"/>
      <c r="D832" s="12"/>
      <c r="E832" s="11"/>
    </row>
    <row r="833" spans="2:5" ht="15" x14ac:dyDescent="0.25">
      <c r="B833" s="11"/>
      <c r="C833" s="12"/>
      <c r="D833" s="12"/>
      <c r="E833" s="11"/>
    </row>
    <row r="834" spans="2:5" ht="15" x14ac:dyDescent="0.25">
      <c r="B834" s="11"/>
      <c r="C834" s="12"/>
      <c r="D834" s="12"/>
      <c r="E834" s="11"/>
    </row>
    <row r="835" spans="2:5" ht="15" x14ac:dyDescent="0.25">
      <c r="B835" s="11"/>
      <c r="C835" s="12"/>
      <c r="D835" s="12"/>
      <c r="E835" s="11"/>
    </row>
    <row r="836" spans="2:5" ht="15" x14ac:dyDescent="0.25">
      <c r="B836" s="11"/>
      <c r="C836" s="12"/>
      <c r="D836" s="12"/>
      <c r="E836" s="11"/>
    </row>
    <row r="837" spans="2:5" ht="15" x14ac:dyDescent="0.25">
      <c r="B837" s="11"/>
      <c r="C837" s="12"/>
      <c r="D837" s="12"/>
      <c r="E837" s="11"/>
    </row>
    <row r="838" spans="2:5" ht="15" x14ac:dyDescent="0.25">
      <c r="B838" s="11"/>
      <c r="C838" s="12"/>
      <c r="D838" s="12"/>
      <c r="E838" s="11"/>
    </row>
    <row r="839" spans="2:5" ht="15" x14ac:dyDescent="0.25">
      <c r="B839" s="11"/>
      <c r="C839" s="12"/>
      <c r="D839" s="12"/>
      <c r="E839" s="11"/>
    </row>
    <row r="840" spans="2:5" ht="15" x14ac:dyDescent="0.25">
      <c r="B840" s="11"/>
      <c r="C840" s="12"/>
      <c r="D840" s="12"/>
      <c r="E840" s="11"/>
    </row>
    <row r="841" spans="2:5" ht="15" x14ac:dyDescent="0.25">
      <c r="B841" s="11"/>
      <c r="C841" s="12"/>
      <c r="D841" s="12"/>
      <c r="E841" s="11"/>
    </row>
    <row r="842" spans="2:5" ht="15" x14ac:dyDescent="0.25">
      <c r="B842" s="11"/>
      <c r="C842" s="12"/>
      <c r="D842" s="12"/>
      <c r="E842" s="11"/>
    </row>
    <row r="843" spans="2:5" ht="15" x14ac:dyDescent="0.25">
      <c r="B843" s="11"/>
      <c r="C843" s="12"/>
      <c r="D843" s="12"/>
      <c r="E843" s="11"/>
    </row>
    <row r="844" spans="2:5" ht="15" x14ac:dyDescent="0.25">
      <c r="B844" s="11"/>
      <c r="C844" s="12"/>
      <c r="D844" s="12"/>
      <c r="E844" s="11"/>
    </row>
    <row r="845" spans="2:5" ht="15" x14ac:dyDescent="0.25">
      <c r="B845" s="11"/>
      <c r="C845" s="12"/>
      <c r="D845" s="12"/>
      <c r="E845" s="11"/>
    </row>
    <row r="846" spans="2:5" ht="15" x14ac:dyDescent="0.25">
      <c r="B846" s="11"/>
      <c r="C846" s="12"/>
      <c r="D846" s="12"/>
      <c r="E846" s="11"/>
    </row>
    <row r="847" spans="2:5" ht="15" x14ac:dyDescent="0.25">
      <c r="B847" s="11"/>
      <c r="C847" s="12"/>
      <c r="D847" s="12"/>
      <c r="E847" s="11"/>
    </row>
    <row r="848" spans="2:5" ht="15" x14ac:dyDescent="0.25">
      <c r="B848" s="11"/>
      <c r="C848" s="12"/>
      <c r="D848" s="12"/>
      <c r="E848" s="11"/>
    </row>
    <row r="849" spans="2:5" ht="15" x14ac:dyDescent="0.25">
      <c r="B849" s="11"/>
      <c r="C849" s="12"/>
      <c r="D849" s="12"/>
      <c r="E849" s="11"/>
    </row>
    <row r="850" spans="2:5" ht="15" x14ac:dyDescent="0.25">
      <c r="B850" s="11"/>
      <c r="C850" s="12"/>
      <c r="D850" s="12"/>
      <c r="E850" s="11"/>
    </row>
    <row r="851" spans="2:5" ht="15" x14ac:dyDescent="0.25">
      <c r="B851" s="11"/>
      <c r="C851" s="12"/>
      <c r="D851" s="12"/>
      <c r="E851" s="11"/>
    </row>
    <row r="852" spans="2:5" ht="15" x14ac:dyDescent="0.25">
      <c r="B852" s="11"/>
      <c r="C852" s="12"/>
      <c r="D852" s="12"/>
      <c r="E852" s="11"/>
    </row>
    <row r="853" spans="2:5" ht="15" x14ac:dyDescent="0.25">
      <c r="B853" s="11"/>
      <c r="C853" s="12"/>
      <c r="D853" s="12"/>
      <c r="E853" s="11"/>
    </row>
    <row r="854" spans="2:5" ht="15" x14ac:dyDescent="0.25">
      <c r="B854" s="11"/>
      <c r="C854" s="12"/>
      <c r="D854" s="12"/>
      <c r="E854" s="11"/>
    </row>
    <row r="855" spans="2:5" ht="15" x14ac:dyDescent="0.25">
      <c r="B855" s="11"/>
      <c r="C855" s="12"/>
      <c r="D855" s="12"/>
      <c r="E855" s="11"/>
    </row>
    <row r="856" spans="2:5" ht="15" x14ac:dyDescent="0.25">
      <c r="B856" s="11"/>
      <c r="C856" s="12"/>
      <c r="D856" s="12"/>
      <c r="E856" s="11"/>
    </row>
    <row r="857" spans="2:5" ht="15" x14ac:dyDescent="0.25">
      <c r="B857" s="11"/>
      <c r="C857" s="12"/>
      <c r="D857" s="12"/>
      <c r="E857" s="11"/>
    </row>
    <row r="858" spans="2:5" ht="15" x14ac:dyDescent="0.25">
      <c r="B858" s="11"/>
      <c r="C858" s="12"/>
      <c r="D858" s="12"/>
      <c r="E858" s="11"/>
    </row>
    <row r="859" spans="2:5" ht="15" x14ac:dyDescent="0.25">
      <c r="B859" s="11"/>
      <c r="C859" s="12"/>
      <c r="D859" s="12"/>
      <c r="E859" s="11"/>
    </row>
    <row r="860" spans="2:5" ht="15" x14ac:dyDescent="0.25">
      <c r="B860" s="11"/>
      <c r="C860" s="12"/>
      <c r="D860" s="12"/>
      <c r="E860" s="11"/>
    </row>
    <row r="861" spans="2:5" ht="15" x14ac:dyDescent="0.25">
      <c r="B861" s="11"/>
      <c r="C861" s="12"/>
      <c r="D861" s="12"/>
      <c r="E861" s="11"/>
    </row>
    <row r="862" spans="2:5" ht="15" x14ac:dyDescent="0.25">
      <c r="B862" s="11"/>
      <c r="C862" s="12"/>
      <c r="D862" s="12"/>
      <c r="E862" s="11"/>
    </row>
    <row r="863" spans="2:5" ht="15" x14ac:dyDescent="0.25">
      <c r="B863" s="11"/>
      <c r="C863" s="12"/>
      <c r="D863" s="12"/>
      <c r="E863" s="11"/>
    </row>
    <row r="864" spans="2:5" ht="15" x14ac:dyDescent="0.25">
      <c r="B864" s="11"/>
      <c r="C864" s="12"/>
      <c r="D864" s="12"/>
      <c r="E864" s="11"/>
    </row>
    <row r="865" spans="2:5" ht="15" x14ac:dyDescent="0.25">
      <c r="B865" s="11"/>
      <c r="C865" s="12"/>
      <c r="D865" s="12"/>
      <c r="E865" s="11"/>
    </row>
    <row r="866" spans="2:5" ht="15" x14ac:dyDescent="0.25">
      <c r="B866" s="11"/>
      <c r="C866" s="12"/>
      <c r="D866" s="12"/>
      <c r="E866" s="11"/>
    </row>
    <row r="867" spans="2:5" ht="15" x14ac:dyDescent="0.25">
      <c r="B867" s="11"/>
      <c r="C867" s="12"/>
      <c r="D867" s="12"/>
      <c r="E867" s="11"/>
    </row>
    <row r="868" spans="2:5" ht="15" x14ac:dyDescent="0.25">
      <c r="B868" s="11"/>
      <c r="C868" s="12"/>
      <c r="D868" s="12"/>
      <c r="E868" s="11"/>
    </row>
    <row r="869" spans="2:5" ht="15" x14ac:dyDescent="0.25">
      <c r="B869" s="11"/>
      <c r="C869" s="12"/>
      <c r="D869" s="12"/>
      <c r="E869" s="11"/>
    </row>
    <row r="870" spans="2:5" ht="15" x14ac:dyDescent="0.25">
      <c r="B870" s="11"/>
      <c r="C870" s="12"/>
      <c r="D870" s="12"/>
      <c r="E870" s="11"/>
    </row>
    <row r="871" spans="2:5" ht="15" x14ac:dyDescent="0.25">
      <c r="B871" s="11"/>
      <c r="C871" s="12"/>
      <c r="D871" s="12"/>
      <c r="E871" s="11"/>
    </row>
    <row r="872" spans="2:5" ht="15" x14ac:dyDescent="0.25">
      <c r="B872" s="11"/>
      <c r="C872" s="12"/>
      <c r="D872" s="12"/>
      <c r="E872" s="11"/>
    </row>
    <row r="873" spans="2:5" ht="15" x14ac:dyDescent="0.25">
      <c r="B873" s="11"/>
      <c r="C873" s="12"/>
      <c r="D873" s="12"/>
      <c r="E873" s="11"/>
    </row>
    <row r="874" spans="2:5" ht="15" x14ac:dyDescent="0.25">
      <c r="B874" s="11"/>
      <c r="C874" s="12"/>
      <c r="D874" s="12"/>
      <c r="E874" s="11"/>
    </row>
    <row r="875" spans="2:5" ht="15" x14ac:dyDescent="0.25">
      <c r="B875" s="11"/>
      <c r="C875" s="12"/>
      <c r="D875" s="12"/>
      <c r="E875" s="11"/>
    </row>
    <row r="876" spans="2:5" ht="15" x14ac:dyDescent="0.25">
      <c r="B876" s="11"/>
      <c r="C876" s="12"/>
      <c r="D876" s="12"/>
      <c r="E876" s="11"/>
    </row>
    <row r="877" spans="2:5" ht="15" x14ac:dyDescent="0.25">
      <c r="B877" s="11"/>
      <c r="C877" s="12"/>
      <c r="D877" s="12"/>
      <c r="E877" s="11"/>
    </row>
    <row r="878" spans="2:5" ht="15" x14ac:dyDescent="0.25">
      <c r="B878" s="11"/>
      <c r="C878" s="12"/>
      <c r="D878" s="12"/>
      <c r="E878" s="11"/>
    </row>
    <row r="879" spans="2:5" ht="15" x14ac:dyDescent="0.25">
      <c r="B879" s="11"/>
      <c r="C879" s="12"/>
      <c r="D879" s="12"/>
      <c r="E879" s="11"/>
    </row>
    <row r="880" spans="2:5" ht="15" x14ac:dyDescent="0.25">
      <c r="B880" s="11"/>
      <c r="C880" s="12"/>
      <c r="D880" s="12"/>
      <c r="E880" s="11"/>
    </row>
    <row r="881" spans="2:5" ht="15" x14ac:dyDescent="0.25">
      <c r="B881" s="11"/>
      <c r="C881" s="12"/>
      <c r="D881" s="12"/>
      <c r="E881" s="11"/>
    </row>
    <row r="882" spans="2:5" ht="15" x14ac:dyDescent="0.25">
      <c r="B882" s="11"/>
      <c r="C882" s="12"/>
      <c r="D882" s="12"/>
      <c r="E882" s="11"/>
    </row>
    <row r="883" spans="2:5" ht="15" x14ac:dyDescent="0.25">
      <c r="B883" s="11"/>
      <c r="C883" s="12"/>
      <c r="D883" s="12"/>
      <c r="E883" s="11"/>
    </row>
    <row r="884" spans="2:5" ht="15" x14ac:dyDescent="0.25">
      <c r="B884" s="11"/>
      <c r="C884" s="12"/>
      <c r="D884" s="12"/>
      <c r="E884" s="11"/>
    </row>
    <row r="885" spans="2:5" ht="15" x14ac:dyDescent="0.25">
      <c r="B885" s="11"/>
      <c r="C885" s="12"/>
      <c r="D885" s="12"/>
      <c r="E885" s="11"/>
    </row>
    <row r="886" spans="2:5" ht="15" x14ac:dyDescent="0.25">
      <c r="B886" s="11"/>
      <c r="C886" s="12"/>
      <c r="D886" s="12"/>
      <c r="E886" s="11"/>
    </row>
    <row r="887" spans="2:5" ht="15" x14ac:dyDescent="0.25">
      <c r="B887" s="11"/>
      <c r="C887" s="12"/>
      <c r="D887" s="12"/>
      <c r="E887" s="11"/>
    </row>
    <row r="888" spans="2:5" ht="15" x14ac:dyDescent="0.25">
      <c r="B888" s="11"/>
      <c r="C888" s="12"/>
      <c r="D888" s="12"/>
      <c r="E888" s="11"/>
    </row>
    <row r="889" spans="2:5" ht="15" x14ac:dyDescent="0.25">
      <c r="B889" s="11"/>
      <c r="C889" s="12"/>
      <c r="D889" s="12"/>
      <c r="E889" s="11"/>
    </row>
    <row r="890" spans="2:5" ht="15" x14ac:dyDescent="0.25">
      <c r="B890" s="11"/>
      <c r="C890" s="12"/>
      <c r="D890" s="12"/>
      <c r="E890" s="11"/>
    </row>
    <row r="891" spans="2:5" ht="15" x14ac:dyDescent="0.25">
      <c r="B891" s="11"/>
      <c r="C891" s="12"/>
      <c r="D891" s="12"/>
      <c r="E891" s="11"/>
    </row>
    <row r="892" spans="2:5" ht="15" x14ac:dyDescent="0.25">
      <c r="B892" s="11"/>
      <c r="C892" s="12"/>
      <c r="D892" s="12"/>
      <c r="E892" s="11"/>
    </row>
    <row r="893" spans="2:5" ht="15" x14ac:dyDescent="0.25">
      <c r="B893" s="11"/>
      <c r="C893" s="12"/>
      <c r="D893" s="12"/>
      <c r="E893" s="11"/>
    </row>
    <row r="894" spans="2:5" ht="15" x14ac:dyDescent="0.25">
      <c r="B894" s="11"/>
      <c r="C894" s="12"/>
      <c r="D894" s="12"/>
      <c r="E894" s="11"/>
    </row>
    <row r="895" spans="2:5" ht="15" x14ac:dyDescent="0.25">
      <c r="B895" s="11"/>
      <c r="C895" s="12"/>
      <c r="D895" s="12"/>
      <c r="E895" s="11"/>
    </row>
    <row r="896" spans="2:5" ht="15" x14ac:dyDescent="0.25">
      <c r="B896" s="11"/>
      <c r="C896" s="12"/>
      <c r="D896" s="12"/>
      <c r="E896" s="11"/>
    </row>
    <row r="897" spans="2:5" ht="15" x14ac:dyDescent="0.25">
      <c r="B897" s="11"/>
      <c r="C897" s="12"/>
      <c r="D897" s="12"/>
      <c r="E897" s="11"/>
    </row>
    <row r="898" spans="2:5" ht="15" x14ac:dyDescent="0.25">
      <c r="B898" s="11"/>
      <c r="C898" s="12"/>
      <c r="D898" s="12"/>
      <c r="E898" s="11"/>
    </row>
    <row r="899" spans="2:5" ht="15" x14ac:dyDescent="0.25">
      <c r="B899" s="11"/>
      <c r="C899" s="12"/>
      <c r="D899" s="12"/>
      <c r="E899" s="11"/>
    </row>
    <row r="900" spans="2:5" ht="15" x14ac:dyDescent="0.25">
      <c r="B900" s="11"/>
      <c r="C900" s="12"/>
      <c r="D900" s="12"/>
      <c r="E900" s="11"/>
    </row>
    <row r="901" spans="2:5" ht="15" x14ac:dyDescent="0.25">
      <c r="B901" s="11"/>
      <c r="C901" s="12"/>
      <c r="D901" s="12"/>
      <c r="E901" s="11"/>
    </row>
    <row r="902" spans="2:5" ht="15" x14ac:dyDescent="0.25">
      <c r="B902" s="11"/>
      <c r="C902" s="12"/>
      <c r="D902" s="12"/>
      <c r="E902" s="11"/>
    </row>
    <row r="903" spans="2:5" ht="15" x14ac:dyDescent="0.25">
      <c r="B903" s="11"/>
      <c r="C903" s="12"/>
      <c r="D903" s="12"/>
      <c r="E903" s="11"/>
    </row>
    <row r="904" spans="2:5" ht="15" x14ac:dyDescent="0.25">
      <c r="B904" s="11"/>
      <c r="C904" s="12"/>
      <c r="D904" s="12"/>
      <c r="E904" s="11"/>
    </row>
    <row r="905" spans="2:5" ht="15" x14ac:dyDescent="0.25">
      <c r="B905" s="11"/>
      <c r="C905" s="12"/>
      <c r="D905" s="12"/>
      <c r="E905" s="11"/>
    </row>
    <row r="906" spans="2:5" ht="15" x14ac:dyDescent="0.25">
      <c r="B906" s="11"/>
      <c r="C906" s="12"/>
      <c r="D906" s="12"/>
      <c r="E906" s="11"/>
    </row>
    <row r="907" spans="2:5" ht="15" x14ac:dyDescent="0.25">
      <c r="B907" s="11"/>
      <c r="C907" s="12"/>
      <c r="D907" s="12"/>
      <c r="E907" s="11"/>
    </row>
    <row r="908" spans="2:5" ht="15" x14ac:dyDescent="0.25">
      <c r="B908" s="11"/>
      <c r="C908" s="12"/>
      <c r="D908" s="12"/>
      <c r="E908" s="11"/>
    </row>
    <row r="909" spans="2:5" ht="15" x14ac:dyDescent="0.25">
      <c r="B909" s="11"/>
      <c r="C909" s="12"/>
      <c r="D909" s="12"/>
      <c r="E909" s="11"/>
    </row>
    <row r="910" spans="2:5" ht="15" x14ac:dyDescent="0.25">
      <c r="B910" s="11"/>
      <c r="C910" s="12"/>
      <c r="D910" s="12"/>
      <c r="E910" s="11"/>
    </row>
    <row r="911" spans="2:5" ht="15" x14ac:dyDescent="0.25">
      <c r="B911" s="11"/>
      <c r="C911" s="12"/>
      <c r="D911" s="12"/>
      <c r="E911" s="11"/>
    </row>
    <row r="912" spans="2:5" ht="15" x14ac:dyDescent="0.25">
      <c r="B912" s="11"/>
      <c r="C912" s="12"/>
      <c r="D912" s="12"/>
      <c r="E912" s="11"/>
    </row>
    <row r="913" spans="2:5" ht="15" x14ac:dyDescent="0.25">
      <c r="B913" s="11"/>
      <c r="C913" s="12"/>
      <c r="D913" s="12"/>
      <c r="E913" s="11"/>
    </row>
    <row r="914" spans="2:5" ht="15" x14ac:dyDescent="0.25">
      <c r="B914" s="11"/>
      <c r="C914" s="12"/>
      <c r="D914" s="12"/>
      <c r="E914" s="11"/>
    </row>
    <row r="915" spans="2:5" ht="15" x14ac:dyDescent="0.25">
      <c r="B915" s="11"/>
      <c r="C915" s="12"/>
      <c r="D915" s="12"/>
      <c r="E915" s="11"/>
    </row>
    <row r="916" spans="2:5" ht="15" x14ac:dyDescent="0.25">
      <c r="B916" s="11"/>
      <c r="C916" s="12"/>
      <c r="D916" s="12"/>
      <c r="E916" s="11"/>
    </row>
    <row r="917" spans="2:5" ht="15" x14ac:dyDescent="0.25">
      <c r="B917" s="11"/>
      <c r="C917" s="12"/>
      <c r="D917" s="12"/>
      <c r="E917" s="11"/>
    </row>
    <row r="918" spans="2:5" ht="15" x14ac:dyDescent="0.25">
      <c r="B918" s="11"/>
      <c r="C918" s="12"/>
      <c r="D918" s="12"/>
      <c r="E918" s="11"/>
    </row>
    <row r="919" spans="2:5" ht="15" x14ac:dyDescent="0.25">
      <c r="B919" s="11"/>
      <c r="C919" s="12"/>
      <c r="D919" s="12"/>
      <c r="E919" s="11"/>
    </row>
    <row r="920" spans="2:5" ht="15" x14ac:dyDescent="0.25">
      <c r="B920" s="11"/>
      <c r="C920" s="12"/>
      <c r="D920" s="12"/>
      <c r="E920" s="11"/>
    </row>
    <row r="921" spans="2:5" ht="15" x14ac:dyDescent="0.25">
      <c r="B921" s="11"/>
      <c r="C921" s="12"/>
      <c r="D921" s="12"/>
      <c r="E921" s="11"/>
    </row>
    <row r="922" spans="2:5" ht="15" x14ac:dyDescent="0.25">
      <c r="B922" s="11"/>
      <c r="C922" s="12"/>
      <c r="D922" s="12"/>
      <c r="E922" s="11"/>
    </row>
    <row r="923" spans="2:5" ht="15" x14ac:dyDescent="0.25">
      <c r="B923" s="11"/>
      <c r="C923" s="12"/>
      <c r="D923" s="12"/>
      <c r="E923" s="11"/>
    </row>
    <row r="924" spans="2:5" ht="15" x14ac:dyDescent="0.25">
      <c r="B924" s="11"/>
      <c r="C924" s="12"/>
      <c r="D924" s="12"/>
      <c r="E924" s="11"/>
    </row>
    <row r="925" spans="2:5" ht="15" x14ac:dyDescent="0.25">
      <c r="B925" s="11"/>
      <c r="C925" s="12"/>
      <c r="D925" s="12"/>
      <c r="E925" s="11"/>
    </row>
    <row r="926" spans="2:5" ht="15" x14ac:dyDescent="0.25">
      <c r="B926" s="11"/>
      <c r="C926" s="12"/>
      <c r="D926" s="12"/>
      <c r="E926" s="11"/>
    </row>
    <row r="927" spans="2:5" ht="15" x14ac:dyDescent="0.25">
      <c r="B927" s="11"/>
      <c r="C927" s="12"/>
      <c r="D927" s="12"/>
      <c r="E927" s="11"/>
    </row>
    <row r="928" spans="2:5" ht="15" x14ac:dyDescent="0.25">
      <c r="B928" s="11"/>
      <c r="C928" s="12"/>
      <c r="D928" s="12"/>
      <c r="E928" s="11"/>
    </row>
    <row r="929" spans="2:5" ht="15" x14ac:dyDescent="0.25">
      <c r="B929" s="11"/>
      <c r="C929" s="12"/>
      <c r="D929" s="12"/>
      <c r="E929" s="11"/>
    </row>
    <row r="930" spans="2:5" ht="15" x14ac:dyDescent="0.25">
      <c r="B930" s="11"/>
      <c r="C930" s="12"/>
      <c r="D930" s="12"/>
      <c r="E930" s="11"/>
    </row>
    <row r="931" spans="2:5" ht="15" x14ac:dyDescent="0.25">
      <c r="B931" s="11"/>
      <c r="C931" s="12"/>
      <c r="D931" s="12"/>
      <c r="E931" s="11"/>
    </row>
    <row r="932" spans="2:5" ht="15" x14ac:dyDescent="0.25">
      <c r="B932" s="11"/>
      <c r="C932" s="12"/>
      <c r="D932" s="12"/>
      <c r="E932" s="11"/>
    </row>
    <row r="933" spans="2:5" ht="15" x14ac:dyDescent="0.25">
      <c r="B933" s="11"/>
      <c r="C933" s="12"/>
      <c r="D933" s="12"/>
      <c r="E933" s="11"/>
    </row>
    <row r="934" spans="2:5" ht="15" x14ac:dyDescent="0.25">
      <c r="B934" s="11"/>
      <c r="C934" s="12"/>
      <c r="D934" s="12"/>
      <c r="E934" s="11"/>
    </row>
    <row r="935" spans="2:5" ht="15" x14ac:dyDescent="0.25">
      <c r="B935" s="11"/>
      <c r="C935" s="12"/>
      <c r="D935" s="12"/>
      <c r="E935" s="11"/>
    </row>
    <row r="936" spans="2:5" ht="15" x14ac:dyDescent="0.25">
      <c r="B936" s="11"/>
      <c r="C936" s="12"/>
      <c r="D936" s="12"/>
      <c r="E936" s="11"/>
    </row>
    <row r="937" spans="2:5" ht="15" x14ac:dyDescent="0.25">
      <c r="B937" s="11"/>
      <c r="C937" s="12"/>
      <c r="D937" s="12"/>
      <c r="E937" s="11"/>
    </row>
    <row r="938" spans="2:5" ht="15" x14ac:dyDescent="0.25">
      <c r="B938" s="11"/>
      <c r="C938" s="12"/>
      <c r="D938" s="12"/>
      <c r="E938" s="11"/>
    </row>
    <row r="939" spans="2:5" ht="15" x14ac:dyDescent="0.25">
      <c r="B939" s="11"/>
      <c r="C939" s="12"/>
      <c r="D939" s="12"/>
      <c r="E939" s="11"/>
    </row>
    <row r="940" spans="2:5" ht="15" x14ac:dyDescent="0.25">
      <c r="B940" s="11"/>
      <c r="C940" s="12"/>
      <c r="D940" s="12"/>
      <c r="E940" s="11"/>
    </row>
    <row r="941" spans="2:5" ht="15" x14ac:dyDescent="0.25">
      <c r="B941" s="11"/>
      <c r="C941" s="12"/>
      <c r="D941" s="12"/>
      <c r="E941" s="11"/>
    </row>
    <row r="942" spans="2:5" ht="15" x14ac:dyDescent="0.25">
      <c r="B942" s="11"/>
      <c r="C942" s="12"/>
      <c r="D942" s="12"/>
      <c r="E942" s="11"/>
    </row>
    <row r="943" spans="2:5" ht="15" x14ac:dyDescent="0.25">
      <c r="B943" s="11"/>
      <c r="C943" s="12"/>
      <c r="D943" s="12"/>
      <c r="E943" s="11"/>
    </row>
    <row r="944" spans="2:5" ht="15" x14ac:dyDescent="0.25">
      <c r="B944" s="11"/>
      <c r="C944" s="12"/>
      <c r="D944" s="12"/>
      <c r="E944" s="11"/>
    </row>
    <row r="945" spans="2:5" ht="15" x14ac:dyDescent="0.25">
      <c r="B945" s="11"/>
      <c r="C945" s="12"/>
      <c r="D945" s="12"/>
      <c r="E945" s="11"/>
    </row>
    <row r="946" spans="2:5" ht="15" x14ac:dyDescent="0.25">
      <c r="B946" s="11"/>
      <c r="C946" s="12"/>
      <c r="D946" s="12"/>
      <c r="E946" s="11"/>
    </row>
    <row r="947" spans="2:5" ht="15" x14ac:dyDescent="0.25">
      <c r="B947" s="11"/>
      <c r="C947" s="12"/>
      <c r="D947" s="12"/>
      <c r="E947" s="11"/>
    </row>
    <row r="948" spans="2:5" ht="15" x14ac:dyDescent="0.25">
      <c r="B948" s="11"/>
      <c r="C948" s="12"/>
      <c r="D948" s="12"/>
      <c r="E948" s="11"/>
    </row>
    <row r="949" spans="2:5" ht="15" x14ac:dyDescent="0.25">
      <c r="B949" s="11"/>
      <c r="C949" s="12"/>
      <c r="D949" s="12"/>
      <c r="E949" s="11"/>
    </row>
    <row r="950" spans="2:5" ht="15" x14ac:dyDescent="0.25">
      <c r="B950" s="11"/>
      <c r="C950" s="12"/>
      <c r="D950" s="12"/>
      <c r="E950" s="11"/>
    </row>
    <row r="951" spans="2:5" ht="15" x14ac:dyDescent="0.25">
      <c r="B951" s="11"/>
      <c r="C951" s="12"/>
      <c r="D951" s="12"/>
      <c r="E951" s="11"/>
    </row>
    <row r="952" spans="2:5" ht="15" x14ac:dyDescent="0.25">
      <c r="B952" s="11"/>
      <c r="C952" s="12"/>
      <c r="D952" s="12"/>
      <c r="E952" s="11"/>
    </row>
    <row r="953" spans="2:5" ht="15" x14ac:dyDescent="0.25">
      <c r="B953" s="11"/>
      <c r="C953" s="12"/>
      <c r="D953" s="12"/>
      <c r="E953" s="11"/>
    </row>
    <row r="954" spans="2:5" ht="15" x14ac:dyDescent="0.25">
      <c r="B954" s="11"/>
      <c r="C954" s="12"/>
      <c r="D954" s="12"/>
      <c r="E954" s="11"/>
    </row>
    <row r="955" spans="2:5" ht="15" x14ac:dyDescent="0.25">
      <c r="B955" s="11"/>
      <c r="C955" s="12"/>
      <c r="D955" s="12"/>
      <c r="E955" s="11"/>
    </row>
    <row r="956" spans="2:5" ht="15" x14ac:dyDescent="0.25">
      <c r="B956" s="11"/>
      <c r="C956" s="12"/>
      <c r="D956" s="12"/>
      <c r="E956" s="11"/>
    </row>
    <row r="957" spans="2:5" ht="15" x14ac:dyDescent="0.25">
      <c r="B957" s="11"/>
      <c r="C957" s="12"/>
      <c r="D957" s="12"/>
      <c r="E957" s="11"/>
    </row>
    <row r="958" spans="2:5" ht="15" x14ac:dyDescent="0.25">
      <c r="B958" s="11"/>
      <c r="C958" s="12"/>
      <c r="D958" s="12"/>
      <c r="E958" s="11"/>
    </row>
    <row r="959" spans="2:5" ht="15" x14ac:dyDescent="0.25">
      <c r="B959" s="11"/>
      <c r="C959" s="12"/>
      <c r="D959" s="12"/>
      <c r="E959" s="11"/>
    </row>
    <row r="960" spans="2:5" ht="15" x14ac:dyDescent="0.25">
      <c r="B960" s="11"/>
      <c r="C960" s="12"/>
      <c r="D960" s="12"/>
      <c r="E960" s="11"/>
    </row>
    <row r="961" spans="2:5" ht="15" x14ac:dyDescent="0.25">
      <c r="B961" s="11"/>
      <c r="C961" s="12"/>
      <c r="D961" s="12"/>
      <c r="E961" s="11"/>
    </row>
    <row r="962" spans="2:5" ht="15" x14ac:dyDescent="0.25">
      <c r="B962" s="11"/>
      <c r="C962" s="12"/>
      <c r="D962" s="12"/>
      <c r="E962" s="11"/>
    </row>
    <row r="963" spans="2:5" ht="15" x14ac:dyDescent="0.25">
      <c r="B963" s="11"/>
      <c r="C963" s="12"/>
      <c r="D963" s="12"/>
      <c r="E963" s="11"/>
    </row>
    <row r="964" spans="2:5" ht="15" x14ac:dyDescent="0.25">
      <c r="B964" s="11"/>
      <c r="C964" s="12"/>
      <c r="D964" s="12"/>
      <c r="E964" s="11"/>
    </row>
    <row r="965" spans="2:5" ht="15" x14ac:dyDescent="0.25">
      <c r="B965" s="11"/>
      <c r="C965" s="12"/>
      <c r="D965" s="12"/>
      <c r="E965" s="11"/>
    </row>
    <row r="966" spans="2:5" ht="15" x14ac:dyDescent="0.25">
      <c r="B966" s="11"/>
      <c r="C966" s="12"/>
      <c r="D966" s="12"/>
      <c r="E966" s="11"/>
    </row>
    <row r="967" spans="2:5" ht="15" x14ac:dyDescent="0.25">
      <c r="B967" s="11"/>
      <c r="C967" s="12"/>
      <c r="D967" s="12"/>
      <c r="E967" s="11"/>
    </row>
    <row r="968" spans="2:5" ht="15" x14ac:dyDescent="0.25">
      <c r="B968" s="11"/>
      <c r="C968" s="12"/>
      <c r="D968" s="12"/>
      <c r="E968" s="11"/>
    </row>
    <row r="969" spans="2:5" ht="15" x14ac:dyDescent="0.25">
      <c r="B969" s="11"/>
      <c r="C969" s="12"/>
      <c r="D969" s="12"/>
      <c r="E969" s="11"/>
    </row>
    <row r="970" spans="2:5" ht="15" x14ac:dyDescent="0.25">
      <c r="B970" s="11"/>
      <c r="C970" s="12"/>
      <c r="D970" s="12"/>
      <c r="E970" s="11"/>
    </row>
    <row r="971" spans="2:5" ht="15" x14ac:dyDescent="0.25">
      <c r="B971" s="11"/>
      <c r="C971" s="12"/>
      <c r="D971" s="12"/>
      <c r="E971" s="11"/>
    </row>
    <row r="972" spans="2:5" ht="15" x14ac:dyDescent="0.25">
      <c r="B972" s="11"/>
      <c r="C972" s="12"/>
      <c r="D972" s="12"/>
      <c r="E972" s="11"/>
    </row>
    <row r="973" spans="2:5" ht="15" x14ac:dyDescent="0.25">
      <c r="B973" s="11"/>
      <c r="C973" s="12"/>
      <c r="D973" s="12"/>
      <c r="E973" s="11"/>
    </row>
    <row r="974" spans="2:5" ht="15" x14ac:dyDescent="0.25">
      <c r="B974" s="11"/>
      <c r="C974" s="12"/>
      <c r="D974" s="12"/>
      <c r="E974" s="11"/>
    </row>
    <row r="975" spans="2:5" ht="15" x14ac:dyDescent="0.25">
      <c r="B975" s="11"/>
      <c r="C975" s="12"/>
      <c r="D975" s="12"/>
      <c r="E975" s="11"/>
    </row>
    <row r="976" spans="2:5" ht="15" x14ac:dyDescent="0.25">
      <c r="B976" s="11"/>
      <c r="C976" s="12"/>
      <c r="D976" s="12"/>
      <c r="E976" s="11"/>
    </row>
    <row r="977" spans="2:5" ht="15" x14ac:dyDescent="0.25">
      <c r="B977" s="11"/>
      <c r="C977" s="12"/>
      <c r="D977" s="12"/>
      <c r="E977" s="11"/>
    </row>
    <row r="978" spans="2:5" ht="15" x14ac:dyDescent="0.25">
      <c r="B978" s="11"/>
      <c r="C978" s="12"/>
      <c r="D978" s="12"/>
      <c r="E978" s="11"/>
    </row>
    <row r="979" spans="2:5" ht="15" x14ac:dyDescent="0.25">
      <c r="B979" s="11"/>
      <c r="C979" s="12"/>
      <c r="D979" s="12"/>
      <c r="E979" s="11"/>
    </row>
    <row r="980" spans="2:5" ht="15" x14ac:dyDescent="0.25">
      <c r="B980" s="11"/>
      <c r="C980" s="12"/>
      <c r="D980" s="12"/>
      <c r="E980" s="11"/>
    </row>
    <row r="981" spans="2:5" ht="15" x14ac:dyDescent="0.25">
      <c r="B981" s="11"/>
      <c r="C981" s="12"/>
      <c r="D981" s="12"/>
      <c r="E981" s="11"/>
    </row>
    <row r="982" spans="2:5" ht="15" x14ac:dyDescent="0.25">
      <c r="B982" s="11"/>
      <c r="C982" s="12"/>
      <c r="D982" s="12"/>
      <c r="E982" s="11"/>
    </row>
    <row r="983" spans="2:5" ht="15" x14ac:dyDescent="0.25">
      <c r="B983" s="11"/>
      <c r="C983" s="12"/>
      <c r="D983" s="12"/>
      <c r="E983" s="11"/>
    </row>
    <row r="984" spans="2:5" ht="15" x14ac:dyDescent="0.25">
      <c r="B984" s="11"/>
      <c r="C984" s="12"/>
      <c r="D984" s="12"/>
      <c r="E984" s="11"/>
    </row>
    <row r="985" spans="2:5" ht="15" x14ac:dyDescent="0.25">
      <c r="B985" s="11"/>
      <c r="C985" s="12"/>
      <c r="D985" s="12"/>
      <c r="E985" s="11"/>
    </row>
    <row r="986" spans="2:5" ht="15" x14ac:dyDescent="0.25">
      <c r="B986" s="11"/>
      <c r="C986" s="12"/>
      <c r="D986" s="12"/>
      <c r="E986" s="11"/>
    </row>
    <row r="987" spans="2:5" ht="15" x14ac:dyDescent="0.25">
      <c r="B987" s="11"/>
      <c r="C987" s="12"/>
      <c r="D987" s="12"/>
      <c r="E987" s="11"/>
    </row>
    <row r="988" spans="2:5" ht="15" x14ac:dyDescent="0.25">
      <c r="B988" s="11"/>
      <c r="C988" s="12"/>
      <c r="D988" s="12"/>
      <c r="E988" s="11"/>
    </row>
    <row r="989" spans="2:5" ht="15" x14ac:dyDescent="0.25">
      <c r="B989" s="11"/>
      <c r="C989" s="12"/>
      <c r="D989" s="12"/>
      <c r="E989" s="11"/>
    </row>
    <row r="990" spans="2:5" ht="15" x14ac:dyDescent="0.25">
      <c r="B990" s="11"/>
      <c r="C990" s="12"/>
      <c r="D990" s="12"/>
      <c r="E990" s="11"/>
    </row>
    <row r="991" spans="2:5" ht="15" x14ac:dyDescent="0.25">
      <c r="B991" s="11"/>
      <c r="C991" s="12"/>
      <c r="D991" s="12"/>
      <c r="E991" s="11"/>
    </row>
    <row r="992" spans="2:5" ht="15" x14ac:dyDescent="0.25">
      <c r="B992" s="11"/>
      <c r="C992" s="12"/>
      <c r="D992" s="12"/>
      <c r="E992" s="11"/>
    </row>
    <row r="993" spans="2:5" ht="15" x14ac:dyDescent="0.25">
      <c r="B993" s="11"/>
      <c r="C993" s="12"/>
      <c r="D993" s="12"/>
      <c r="E993" s="11"/>
    </row>
    <row r="994" spans="2:5" ht="15" x14ac:dyDescent="0.25">
      <c r="B994" s="11"/>
      <c r="C994" s="12"/>
      <c r="D994" s="12"/>
      <c r="E994" s="11"/>
    </row>
    <row r="995" spans="2:5" ht="15" x14ac:dyDescent="0.25">
      <c r="B995" s="11"/>
      <c r="C995" s="12"/>
      <c r="D995" s="12"/>
      <c r="E995" s="11"/>
    </row>
  </sheetData>
  <sheetProtection algorithmName="SHA-512" hashValue="k3D5uc0ix0MoihE+Knq6CJZCH3v/FS1LJ0QX6G7tgk4eDNfTQq8hQanS8SaD8sLP9AoeSZk3fNg0PHO8xeQNkQ==" saltValue="UKGltkqO8Qy7c0O6Q0qG8g==" spinCount="100000" sheet="1" selectLockedCells="1"/>
  <mergeCells count="18">
    <mergeCell ref="C19:E19"/>
    <mergeCell ref="C20:E20"/>
    <mergeCell ref="B22:E22"/>
    <mergeCell ref="C49:D49"/>
    <mergeCell ref="B51:E52"/>
    <mergeCell ref="B16:E16"/>
    <mergeCell ref="B17:E17"/>
    <mergeCell ref="C8:E8"/>
    <mergeCell ref="C9:E9"/>
    <mergeCell ref="C11:E11"/>
    <mergeCell ref="C12:E12"/>
    <mergeCell ref="C13:E13"/>
    <mergeCell ref="C2:E2"/>
    <mergeCell ref="C3:E3"/>
    <mergeCell ref="C4:E4"/>
    <mergeCell ref="C5:E5"/>
    <mergeCell ref="C6:E6"/>
    <mergeCell ref="C7:E7"/>
  </mergeCells>
  <conditionalFormatting sqref="B6:D6">
    <cfRule type="expression" dxfId="7" priority="9">
      <formula>$B$6="Numéro de votre OSBL"</formula>
    </cfRule>
  </conditionalFormatting>
  <conditionalFormatting sqref="B20:E20">
    <cfRule type="expression" dxfId="6" priority="12">
      <formula>$C$19=1</formula>
    </cfRule>
  </conditionalFormatting>
  <conditionalFormatting sqref="C2:E2">
    <cfRule type="containsBlanks" dxfId="5" priority="8">
      <formula>LEN(TRIM(C2))=0</formula>
    </cfRule>
  </conditionalFormatting>
  <conditionalFormatting sqref="C3:E3">
    <cfRule type="containsBlanks" dxfId="4" priority="14">
      <formula>LEN(TRIM(C3))=0</formula>
    </cfRule>
  </conditionalFormatting>
  <conditionalFormatting sqref="C5:E5 B17:E17 C19:E19">
    <cfRule type="containsBlanks" dxfId="3" priority="13">
      <formula>LEN(TRIM(B5))=0</formula>
    </cfRule>
  </conditionalFormatting>
  <conditionalFormatting sqref="C7:E7">
    <cfRule type="containsBlanks" dxfId="2" priority="3">
      <formula>LEN(TRIM(C7))=0</formula>
    </cfRule>
  </conditionalFormatting>
  <conditionalFormatting sqref="C8:E9">
    <cfRule type="containsBlanks" dxfId="1" priority="2">
      <formula>LEN(TRIM(C8))=0</formula>
    </cfRule>
  </conditionalFormatting>
  <conditionalFormatting sqref="C11:E13">
    <cfRule type="containsBlanks" dxfId="0" priority="1">
      <formula>LEN(TRIM(C11))=0</formula>
    </cfRule>
  </conditionalFormatting>
  <hyperlinks>
    <hyperlink ref="B56" r:id="rId1" xr:uid="{F72B07CA-B995-4329-A366-B5A2A06C8922}"/>
  </hyperlinks>
  <pageMargins left="0.25" right="0.25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Zone1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19050</xdr:rowOff>
                  </from>
                  <to>
                    <xdr:col>4</xdr:col>
                    <xdr:colOff>523875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142875</xdr:colOff>
                    <xdr:row>4</xdr:row>
                    <xdr:rowOff>19050</xdr:rowOff>
                  </from>
                  <to>
                    <xdr:col>4</xdr:col>
                    <xdr:colOff>514350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Drop Down 6">
              <controlPr defaultSize="0" autoLine="0" autoPict="0">
                <anchor moveWithCells="1">
                  <from>
                    <xdr:col>2</xdr:col>
                    <xdr:colOff>85725</xdr:colOff>
                    <xdr:row>18</xdr:row>
                    <xdr:rowOff>314325</xdr:rowOff>
                  </from>
                  <to>
                    <xdr:col>4</xdr:col>
                    <xdr:colOff>438150</xdr:colOff>
                    <xdr:row>18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860A-A0AC-4285-BC43-0993472414AB}">
  <dimension ref="B1:E38"/>
  <sheetViews>
    <sheetView workbookViewId="0">
      <selection activeCell="J5" sqref="J5"/>
    </sheetView>
  </sheetViews>
  <sheetFormatPr baseColWidth="10" defaultRowHeight="12.75" x14ac:dyDescent="0.2"/>
  <cols>
    <col min="2" max="2" width="33.5703125" customWidth="1"/>
    <col min="3" max="3" width="33.140625" customWidth="1"/>
    <col min="5" max="5" width="21.7109375" bestFit="1" customWidth="1"/>
  </cols>
  <sheetData>
    <row r="1" spans="2:5" ht="66.75" customHeight="1" x14ac:dyDescent="0.2">
      <c r="B1" s="105" t="s">
        <v>4068</v>
      </c>
    </row>
    <row r="2" spans="2:5" ht="13.5" thickBot="1" x14ac:dyDescent="0.25"/>
    <row r="3" spans="2:5" ht="16.5" thickBot="1" x14ac:dyDescent="0.3">
      <c r="B3" s="102" t="s">
        <v>10</v>
      </c>
      <c r="C3" s="103" t="s">
        <v>11</v>
      </c>
      <c r="D3" s="103" t="s">
        <v>1785</v>
      </c>
      <c r="E3" s="104" t="s">
        <v>2504</v>
      </c>
    </row>
    <row r="4" spans="2:5" ht="15" x14ac:dyDescent="0.25">
      <c r="B4" s="106"/>
      <c r="C4" s="107"/>
      <c r="D4" s="108"/>
      <c r="E4" s="109"/>
    </row>
    <row r="5" spans="2:5" ht="15" x14ac:dyDescent="0.25">
      <c r="B5" s="96"/>
      <c r="C5" s="23"/>
      <c r="D5" s="35"/>
      <c r="E5" s="97"/>
    </row>
    <row r="6" spans="2:5" ht="15" x14ac:dyDescent="0.25">
      <c r="B6" s="96"/>
      <c r="C6" s="23"/>
      <c r="D6" s="35"/>
      <c r="E6" s="97"/>
    </row>
    <row r="7" spans="2:5" ht="15" x14ac:dyDescent="0.25">
      <c r="B7" s="96"/>
      <c r="C7" s="23"/>
      <c r="D7" s="35"/>
      <c r="E7" s="97"/>
    </row>
    <row r="8" spans="2:5" ht="15" x14ac:dyDescent="0.25">
      <c r="B8" s="96"/>
      <c r="C8" s="23"/>
      <c r="D8" s="35"/>
      <c r="E8" s="97"/>
    </row>
    <row r="9" spans="2:5" ht="15" x14ac:dyDescent="0.25">
      <c r="B9" s="96"/>
      <c r="C9" s="23"/>
      <c r="D9" s="35"/>
      <c r="E9" s="97"/>
    </row>
    <row r="10" spans="2:5" ht="15" x14ac:dyDescent="0.25">
      <c r="B10" s="96"/>
      <c r="C10" s="23"/>
      <c r="D10" s="35"/>
      <c r="E10" s="97"/>
    </row>
    <row r="11" spans="2:5" ht="15" x14ac:dyDescent="0.25">
      <c r="B11" s="96"/>
      <c r="C11" s="23"/>
      <c r="D11" s="35"/>
      <c r="E11" s="97"/>
    </row>
    <row r="12" spans="2:5" ht="15" x14ac:dyDescent="0.25">
      <c r="B12" s="96"/>
      <c r="C12" s="23"/>
      <c r="D12" s="35"/>
      <c r="E12" s="97"/>
    </row>
    <row r="13" spans="2:5" ht="15" x14ac:dyDescent="0.25">
      <c r="B13" s="96"/>
      <c r="C13" s="23"/>
      <c r="D13" s="35"/>
      <c r="E13" s="97"/>
    </row>
    <row r="14" spans="2:5" ht="15" x14ac:dyDescent="0.25">
      <c r="B14" s="96"/>
      <c r="C14" s="23"/>
      <c r="D14" s="35"/>
      <c r="E14" s="97"/>
    </row>
    <row r="15" spans="2:5" ht="15" x14ac:dyDescent="0.25">
      <c r="B15" s="96"/>
      <c r="C15" s="23"/>
      <c r="D15" s="35"/>
      <c r="E15" s="97"/>
    </row>
    <row r="16" spans="2:5" ht="15" x14ac:dyDescent="0.25">
      <c r="B16" s="96"/>
      <c r="C16" s="23"/>
      <c r="D16" s="35"/>
      <c r="E16" s="97"/>
    </row>
    <row r="17" spans="2:5" ht="15" x14ac:dyDescent="0.25">
      <c r="B17" s="96"/>
      <c r="C17" s="23"/>
      <c r="D17" s="35"/>
      <c r="E17" s="97"/>
    </row>
    <row r="18" spans="2:5" ht="15" x14ac:dyDescent="0.25">
      <c r="B18" s="96"/>
      <c r="C18" s="23"/>
      <c r="D18" s="35"/>
      <c r="E18" s="97"/>
    </row>
    <row r="19" spans="2:5" ht="15" x14ac:dyDescent="0.25">
      <c r="B19" s="96"/>
      <c r="C19" s="23"/>
      <c r="D19" s="35"/>
      <c r="E19" s="97"/>
    </row>
    <row r="20" spans="2:5" ht="15" x14ac:dyDescent="0.25">
      <c r="B20" s="96"/>
      <c r="C20" s="23"/>
      <c r="D20" s="35"/>
      <c r="E20" s="97"/>
    </row>
    <row r="21" spans="2:5" ht="15" x14ac:dyDescent="0.25">
      <c r="B21" s="96"/>
      <c r="C21" s="23"/>
      <c r="D21" s="35"/>
      <c r="E21" s="97"/>
    </row>
    <row r="22" spans="2:5" ht="15" x14ac:dyDescent="0.25">
      <c r="B22" s="96"/>
      <c r="C22" s="23"/>
      <c r="D22" s="35"/>
      <c r="E22" s="97"/>
    </row>
    <row r="23" spans="2:5" ht="15" x14ac:dyDescent="0.25">
      <c r="B23" s="96"/>
      <c r="C23" s="23"/>
      <c r="D23" s="35"/>
      <c r="E23" s="97"/>
    </row>
    <row r="24" spans="2:5" ht="15" x14ac:dyDescent="0.25">
      <c r="B24" s="96"/>
      <c r="C24" s="23"/>
      <c r="D24" s="35"/>
      <c r="E24" s="97"/>
    </row>
    <row r="25" spans="2:5" ht="15" x14ac:dyDescent="0.25">
      <c r="B25" s="96"/>
      <c r="C25" s="23"/>
      <c r="D25" s="35"/>
      <c r="E25" s="97"/>
    </row>
    <row r="26" spans="2:5" ht="15" x14ac:dyDescent="0.25">
      <c r="B26" s="96"/>
      <c r="C26" s="23"/>
      <c r="D26" s="35"/>
      <c r="E26" s="97"/>
    </row>
    <row r="27" spans="2:5" ht="15" x14ac:dyDescent="0.25">
      <c r="B27" s="96"/>
      <c r="C27" s="23"/>
      <c r="D27" s="35"/>
      <c r="E27" s="97"/>
    </row>
    <row r="28" spans="2:5" ht="15" x14ac:dyDescent="0.25">
      <c r="B28" s="96"/>
      <c r="C28" s="23"/>
      <c r="D28" s="35"/>
      <c r="E28" s="97"/>
    </row>
    <row r="29" spans="2:5" ht="15" x14ac:dyDescent="0.25">
      <c r="B29" s="96"/>
      <c r="C29" s="23"/>
      <c r="D29" s="35"/>
      <c r="E29" s="97"/>
    </row>
    <row r="30" spans="2:5" ht="15" x14ac:dyDescent="0.25">
      <c r="B30" s="96"/>
      <c r="C30" s="23"/>
      <c r="D30" s="35"/>
      <c r="E30" s="97"/>
    </row>
    <row r="31" spans="2:5" ht="15" x14ac:dyDescent="0.25">
      <c r="B31" s="96"/>
      <c r="C31" s="23"/>
      <c r="D31" s="35"/>
      <c r="E31" s="97"/>
    </row>
    <row r="32" spans="2:5" ht="15" x14ac:dyDescent="0.25">
      <c r="B32" s="96"/>
      <c r="C32" s="23"/>
      <c r="D32" s="35"/>
      <c r="E32" s="97"/>
    </row>
    <row r="33" spans="2:5" ht="15" x14ac:dyDescent="0.25">
      <c r="B33" s="96"/>
      <c r="C33" s="23"/>
      <c r="D33" s="35"/>
      <c r="E33" s="97"/>
    </row>
    <row r="34" spans="2:5" ht="15" x14ac:dyDescent="0.25">
      <c r="B34" s="96"/>
      <c r="C34" s="23"/>
      <c r="D34" s="35"/>
      <c r="E34" s="97"/>
    </row>
    <row r="35" spans="2:5" ht="15" x14ac:dyDescent="0.25">
      <c r="B35" s="96"/>
      <c r="C35" s="23"/>
      <c r="D35" s="35"/>
      <c r="E35" s="97"/>
    </row>
    <row r="36" spans="2:5" ht="15" x14ac:dyDescent="0.25">
      <c r="B36" s="96"/>
      <c r="C36" s="23"/>
      <c r="D36" s="35"/>
      <c r="E36" s="97"/>
    </row>
    <row r="37" spans="2:5" ht="15" x14ac:dyDescent="0.25">
      <c r="B37" s="96"/>
      <c r="C37" s="23"/>
      <c r="D37" s="35"/>
      <c r="E37" s="97"/>
    </row>
    <row r="38" spans="2:5" ht="15.75" thickBot="1" x14ac:dyDescent="0.3">
      <c r="B38" s="98"/>
      <c r="C38" s="99"/>
      <c r="D38" s="100"/>
      <c r="E38" s="10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"/>
  <sheetViews>
    <sheetView workbookViewId="0">
      <selection activeCell="Q23" sqref="Q23"/>
    </sheetView>
  </sheetViews>
  <sheetFormatPr baseColWidth="10" defaultRowHeight="12.75" x14ac:dyDescent="0.2"/>
  <cols>
    <col min="3" max="3" width="13" bestFit="1" customWidth="1"/>
    <col min="4" max="4" width="29.140625" bestFit="1" customWidth="1"/>
    <col min="5" max="5" width="24.28515625" customWidth="1"/>
    <col min="6" max="6" width="13.7109375" customWidth="1"/>
    <col min="8" max="8" width="27.140625" customWidth="1"/>
    <col min="9" max="9" width="24.28515625" bestFit="1" customWidth="1"/>
    <col min="10" max="10" width="25.140625" customWidth="1"/>
    <col min="12" max="12" width="29.140625" customWidth="1"/>
    <col min="13" max="13" width="14.140625" customWidth="1"/>
    <col min="15" max="15" width="14.140625" customWidth="1"/>
    <col min="21" max="21" width="16.7109375" customWidth="1"/>
  </cols>
  <sheetData>
    <row r="1" spans="1:21" ht="13.5" thickBot="1" x14ac:dyDescent="0.25">
      <c r="D1">
        <v>2</v>
      </c>
      <c r="E1">
        <v>3</v>
      </c>
      <c r="F1">
        <v>4</v>
      </c>
      <c r="G1">
        <v>5</v>
      </c>
      <c r="H1">
        <v>8</v>
      </c>
      <c r="I1">
        <v>7</v>
      </c>
    </row>
    <row r="2" spans="1:21" s="34" customFormat="1" ht="112.15" customHeight="1" x14ac:dyDescent="0.2">
      <c r="A2" s="28" t="s">
        <v>1764</v>
      </c>
      <c r="B2" s="29" t="s">
        <v>1765</v>
      </c>
      <c r="C2" s="28" t="s">
        <v>1766</v>
      </c>
      <c r="D2" s="29" t="s">
        <v>1767</v>
      </c>
      <c r="E2" s="29" t="s">
        <v>1768</v>
      </c>
      <c r="F2" s="29" t="s">
        <v>1769</v>
      </c>
      <c r="G2" s="29" t="s">
        <v>1770</v>
      </c>
      <c r="H2" s="29" t="s">
        <v>1771</v>
      </c>
      <c r="I2" s="29" t="s">
        <v>1772</v>
      </c>
      <c r="J2" s="30" t="s">
        <v>1773</v>
      </c>
      <c r="K2" s="29" t="s">
        <v>1774</v>
      </c>
      <c r="L2" s="29" t="s">
        <v>1775</v>
      </c>
      <c r="M2" s="29" t="s">
        <v>1776</v>
      </c>
      <c r="N2" s="29" t="s">
        <v>1777</v>
      </c>
      <c r="O2" s="31" t="s">
        <v>1778</v>
      </c>
      <c r="P2" s="32" t="s">
        <v>1779</v>
      </c>
      <c r="Q2" s="32" t="s">
        <v>1780</v>
      </c>
      <c r="R2" s="33" t="s">
        <v>1781</v>
      </c>
      <c r="S2" s="33" t="s">
        <v>1782</v>
      </c>
      <c r="T2" s="32" t="s">
        <v>1783</v>
      </c>
      <c r="U2" s="32" t="s">
        <v>1784</v>
      </c>
    </row>
    <row r="3" spans="1:21" ht="15.75" customHeight="1" x14ac:dyDescent="0.2">
      <c r="A3">
        <f>'Outlook 365'!C3</f>
        <v>0</v>
      </c>
      <c r="C3">
        <f>IF(AND('Outlook 365'!C15=1,'Outlook 365'!C16=1),'Outlook 365'!C11,'Outlook 365'!C17)</f>
        <v>0</v>
      </c>
      <c r="E3" t="str">
        <f>IFERROR(VLOOKUP($A$3,data!$C$2:$L$150,E1,0),"-")</f>
        <v>-</v>
      </c>
      <c r="F3" t="str">
        <f>IFERROR(VLOOKUP($A$3,data!$C$2:$L$150,F1,0),"-")</f>
        <v>-</v>
      </c>
      <c r="G3" t="str">
        <f>IFERROR(VLOOKUP($A$3,data!$C$2:$L$150,G1,0),"-")</f>
        <v>-</v>
      </c>
      <c r="H3">
        <f>IF(AND('Outlook 365'!C15=1,'Outlook 365'!C16=1),VLOOKUP($A$3,data!$C$2:$L$150,H1,0),'Outlook 365'!C19)</f>
        <v>0</v>
      </c>
      <c r="I3">
        <f>IF(AND('Outlook 365'!C15=1,'Outlook 365'!C16=1),VLOOKUP($A$3,data!$C$2:$L$150,I1,0),'Outlook 365'!C18)</f>
        <v>0</v>
      </c>
      <c r="J3" t="e">
        <f>VLOOKUP(data!B3,donnees2023!P4:Q12,2,0)</f>
        <v>#N/A</v>
      </c>
      <c r="L3" t="str">
        <f>'Outlook 365'!$C29&amp;" "&amp;'Outlook 365'!$C30&amp;" "&amp;'Outlook 365'!$C31&amp;" "&amp;'Outlook 365'!$C32&amp;" "&amp;'Outlook 365'!$C33&amp;" "&amp;'Outlook 365'!$C34&amp;" "&amp;'Outlook 365'!$C35&amp;" "&amp;'Outlook 365'!$C36&amp;" "&amp;'Outlook 365'!$C37&amp;" "&amp;'Outlook 365'!$C38&amp;" "&amp;'Outlook 365'!$C39&amp;" "&amp;'Outlook 365'!$C40&amp;" "&amp;'Outlook 365'!$C41&amp;" "&amp;'Outlook 365'!$C42&amp;" "&amp;'Outlook 365'!$C43&amp;" "&amp;'Outlook 365'!$C44&amp;" "&amp;'Outlook 365'!$C45&amp;" "&amp;'Outlook 365'!$C46&amp;" "&amp;'Outlook 365'!$C47&amp;" "&amp;'Outlook 365'!$C48&amp;" "&amp;'Outlook 365'!$C49&amp;" "&amp;'Outlook 365'!$C50&amp;" "&amp;'Outlook 365'!$C51&amp;" "&amp;'Outlook 365'!$C52&amp;" "&amp;'Outlook 365'!$C53</f>
        <v xml:space="preserve">                        </v>
      </c>
      <c r="O3">
        <f>'Outlook 365'!E54</f>
        <v>0</v>
      </c>
      <c r="S3" t="str">
        <f>IF('Outlook 365'!C24=1,'Outlook 365'!C25," ")</f>
        <v xml:space="preserve"> </v>
      </c>
    </row>
  </sheetData>
  <sheetProtection algorithmName="SHA-512" hashValue="+mhmYgKKPWS09HQnuJJSWtCLrTjLPV92B/cqLkmjjuPAc5gchvD5THaqXFGx+A5Y1X+cmgakVEH91DCHmEFBCA==" saltValue="azkII8POBOhoUwO9yveZB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outlinePr summaryBelow="0" summaryRight="0"/>
  </sheetPr>
  <dimension ref="A1:J153"/>
  <sheetViews>
    <sheetView showZeros="0" workbookViewId="0">
      <selection activeCell="B23" sqref="B23"/>
    </sheetView>
  </sheetViews>
  <sheetFormatPr baseColWidth="10" defaultColWidth="12.5703125" defaultRowHeight="15.75" customHeight="1" x14ac:dyDescent="0.2"/>
  <cols>
    <col min="2" max="2" width="38.28515625" customWidth="1"/>
    <col min="4" max="4" width="31.42578125" customWidth="1"/>
    <col min="10" max="10" width="24.140625" customWidth="1"/>
  </cols>
  <sheetData>
    <row r="1" spans="1:10" ht="15.75" customHeight="1" x14ac:dyDescent="0.2"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</row>
    <row r="2" spans="1:10" ht="12.75" x14ac:dyDescent="0.2">
      <c r="B2" s="2">
        <f>'Outlook 365'!C2</f>
        <v>0</v>
      </c>
      <c r="C2" s="37" t="s">
        <v>1773</v>
      </c>
      <c r="D2" s="37" t="s">
        <v>1767</v>
      </c>
      <c r="E2" s="37" t="s">
        <v>1768</v>
      </c>
      <c r="F2" s="37" t="s">
        <v>1769</v>
      </c>
      <c r="G2" s="37" t="s">
        <v>1770</v>
      </c>
      <c r="H2" s="37"/>
      <c r="I2" s="37" t="s">
        <v>1772</v>
      </c>
      <c r="J2" s="37" t="s">
        <v>1771</v>
      </c>
    </row>
    <row r="3" spans="1:10" ht="12.75" x14ac:dyDescent="0.2">
      <c r="B3" s="2" t="e">
        <f>VLOOKUP('Outlook 365'!C2,data!A11:B19,2)</f>
        <v>#N/A</v>
      </c>
      <c r="C3">
        <v>1</v>
      </c>
      <c r="D3" t="e" cm="1">
        <f t="array" aca="1" ref="D3" ca="1">INDIRECT(B3)</f>
        <v>#N/A</v>
      </c>
    </row>
    <row r="4" spans="1:10" ht="15.75" customHeight="1" x14ac:dyDescent="0.2">
      <c r="C4">
        <v>2</v>
      </c>
    </row>
    <row r="5" spans="1:10" ht="15.75" customHeight="1" x14ac:dyDescent="0.2">
      <c r="C5">
        <v>3</v>
      </c>
    </row>
    <row r="6" spans="1:10" ht="15.75" customHeight="1" x14ac:dyDescent="0.2">
      <c r="C6">
        <v>4</v>
      </c>
    </row>
    <row r="7" spans="1:10" ht="15.75" customHeight="1" x14ac:dyDescent="0.2">
      <c r="C7">
        <v>5</v>
      </c>
    </row>
    <row r="8" spans="1:10" ht="15.75" customHeight="1" x14ac:dyDescent="0.2">
      <c r="C8">
        <v>6</v>
      </c>
    </row>
    <row r="9" spans="1:10" ht="15.75" customHeight="1" x14ac:dyDescent="0.2">
      <c r="C9">
        <v>7</v>
      </c>
    </row>
    <row r="10" spans="1:10" ht="15.75" customHeight="1" x14ac:dyDescent="0.2">
      <c r="C10">
        <v>8</v>
      </c>
    </row>
    <row r="11" spans="1:10" ht="15.75" customHeight="1" x14ac:dyDescent="0.2">
      <c r="A11">
        <v>1</v>
      </c>
      <c r="B11" s="10" t="s">
        <v>2494</v>
      </c>
      <c r="C11">
        <v>9</v>
      </c>
    </row>
    <row r="12" spans="1:10" ht="15.75" customHeight="1" x14ac:dyDescent="0.2">
      <c r="A12">
        <v>2</v>
      </c>
      <c r="B12" s="10" t="s">
        <v>2498</v>
      </c>
      <c r="C12">
        <v>10</v>
      </c>
    </row>
    <row r="13" spans="1:10" ht="15.75" customHeight="1" x14ac:dyDescent="0.2">
      <c r="A13">
        <v>3</v>
      </c>
      <c r="B13" s="10" t="s">
        <v>2496</v>
      </c>
      <c r="C13">
        <v>11</v>
      </c>
    </row>
    <row r="14" spans="1:10" ht="15.75" customHeight="1" x14ac:dyDescent="0.2">
      <c r="A14">
        <v>4</v>
      </c>
      <c r="B14" s="10" t="s">
        <v>2497</v>
      </c>
      <c r="C14">
        <v>12</v>
      </c>
    </row>
    <row r="15" spans="1:10" ht="15.75" customHeight="1" x14ac:dyDescent="0.2">
      <c r="A15">
        <v>5</v>
      </c>
      <c r="B15" s="10" t="s">
        <v>2499</v>
      </c>
      <c r="C15">
        <v>13</v>
      </c>
    </row>
    <row r="16" spans="1:10" ht="15.75" customHeight="1" x14ac:dyDescent="0.2">
      <c r="A16">
        <v>6</v>
      </c>
      <c r="B16" s="10" t="s">
        <v>2500</v>
      </c>
      <c r="C16">
        <v>14</v>
      </c>
    </row>
    <row r="17" spans="1:3" ht="15.75" customHeight="1" x14ac:dyDescent="0.2">
      <c r="A17">
        <v>7</v>
      </c>
      <c r="B17" s="10" t="s">
        <v>2501</v>
      </c>
      <c r="C17">
        <v>15</v>
      </c>
    </row>
    <row r="18" spans="1:3" ht="15.75" customHeight="1" x14ac:dyDescent="0.2">
      <c r="A18">
        <v>8</v>
      </c>
      <c r="B18" s="10" t="s">
        <v>2502</v>
      </c>
      <c r="C18">
        <v>16</v>
      </c>
    </row>
    <row r="19" spans="1:3" ht="15.75" customHeight="1" x14ac:dyDescent="0.2">
      <c r="A19">
        <v>9</v>
      </c>
      <c r="B19" s="10" t="s">
        <v>2503</v>
      </c>
      <c r="C19">
        <v>17</v>
      </c>
    </row>
    <row r="20" spans="1:3" ht="15.75" customHeight="1" x14ac:dyDescent="0.2">
      <c r="C20">
        <v>18</v>
      </c>
    </row>
    <row r="21" spans="1:3" ht="15.75" customHeight="1" x14ac:dyDescent="0.2">
      <c r="C21">
        <v>19</v>
      </c>
    </row>
    <row r="22" spans="1:3" ht="15.75" customHeight="1" x14ac:dyDescent="0.2">
      <c r="C22">
        <v>20</v>
      </c>
    </row>
    <row r="23" spans="1:3" ht="15.75" customHeight="1" x14ac:dyDescent="0.2">
      <c r="C23">
        <v>21</v>
      </c>
    </row>
    <row r="24" spans="1:3" ht="15.75" customHeight="1" x14ac:dyDescent="0.2">
      <c r="C24">
        <v>22</v>
      </c>
    </row>
    <row r="25" spans="1:3" ht="15.75" customHeight="1" x14ac:dyDescent="0.2">
      <c r="C25">
        <v>23</v>
      </c>
    </row>
    <row r="26" spans="1:3" ht="15.75" customHeight="1" x14ac:dyDescent="0.2">
      <c r="C26">
        <v>24</v>
      </c>
    </row>
    <row r="27" spans="1:3" ht="15.75" customHeight="1" x14ac:dyDescent="0.2">
      <c r="C27">
        <v>25</v>
      </c>
    </row>
    <row r="28" spans="1:3" ht="15.75" customHeight="1" x14ac:dyDescent="0.2">
      <c r="C28">
        <v>26</v>
      </c>
    </row>
    <row r="29" spans="1:3" ht="15.75" customHeight="1" x14ac:dyDescent="0.2">
      <c r="C29">
        <v>27</v>
      </c>
    </row>
    <row r="30" spans="1:3" ht="15.75" customHeight="1" x14ac:dyDescent="0.2">
      <c r="C30">
        <v>28</v>
      </c>
    </row>
    <row r="31" spans="1:3" ht="15.75" customHeight="1" x14ac:dyDescent="0.2">
      <c r="C31">
        <v>29</v>
      </c>
    </row>
    <row r="32" spans="1:3" ht="15.75" customHeight="1" x14ac:dyDescent="0.2">
      <c r="C32">
        <v>30</v>
      </c>
    </row>
    <row r="33" spans="3:3" ht="15.75" customHeight="1" x14ac:dyDescent="0.2">
      <c r="C33">
        <v>31</v>
      </c>
    </row>
    <row r="34" spans="3:3" ht="15.75" customHeight="1" x14ac:dyDescent="0.2">
      <c r="C34">
        <v>32</v>
      </c>
    </row>
    <row r="35" spans="3:3" ht="15.75" customHeight="1" x14ac:dyDescent="0.2">
      <c r="C35">
        <v>33</v>
      </c>
    </row>
    <row r="36" spans="3:3" ht="15.75" customHeight="1" x14ac:dyDescent="0.2">
      <c r="C36">
        <v>34</v>
      </c>
    </row>
    <row r="37" spans="3:3" ht="15.75" customHeight="1" x14ac:dyDescent="0.2">
      <c r="C37">
        <v>35</v>
      </c>
    </row>
    <row r="38" spans="3:3" ht="15.75" customHeight="1" x14ac:dyDescent="0.2">
      <c r="C38">
        <v>36</v>
      </c>
    </row>
    <row r="39" spans="3:3" ht="15.75" customHeight="1" x14ac:dyDescent="0.2">
      <c r="C39">
        <v>37</v>
      </c>
    </row>
    <row r="40" spans="3:3" ht="15.75" customHeight="1" x14ac:dyDescent="0.2">
      <c r="C40">
        <v>38</v>
      </c>
    </row>
    <row r="41" spans="3:3" ht="15.75" customHeight="1" x14ac:dyDescent="0.2">
      <c r="C41">
        <v>39</v>
      </c>
    </row>
    <row r="42" spans="3:3" ht="15.75" customHeight="1" x14ac:dyDescent="0.2">
      <c r="C42">
        <v>40</v>
      </c>
    </row>
    <row r="43" spans="3:3" ht="15.75" customHeight="1" x14ac:dyDescent="0.2">
      <c r="C43">
        <v>41</v>
      </c>
    </row>
    <row r="44" spans="3:3" ht="15.75" customHeight="1" x14ac:dyDescent="0.2">
      <c r="C44">
        <v>42</v>
      </c>
    </row>
    <row r="45" spans="3:3" ht="15.75" customHeight="1" x14ac:dyDescent="0.2">
      <c r="C45">
        <v>43</v>
      </c>
    </row>
    <row r="46" spans="3:3" ht="15.75" customHeight="1" x14ac:dyDescent="0.2">
      <c r="C46">
        <v>44</v>
      </c>
    </row>
    <row r="47" spans="3:3" ht="15.75" customHeight="1" x14ac:dyDescent="0.2">
      <c r="C47">
        <v>45</v>
      </c>
    </row>
    <row r="48" spans="3:3" ht="15.75" customHeight="1" x14ac:dyDescent="0.2">
      <c r="C48">
        <v>46</v>
      </c>
    </row>
    <row r="49" spans="3:3" ht="15.75" customHeight="1" x14ac:dyDescent="0.2">
      <c r="C49">
        <v>47</v>
      </c>
    </row>
    <row r="50" spans="3:3" ht="15.75" customHeight="1" x14ac:dyDescent="0.2">
      <c r="C50">
        <v>48</v>
      </c>
    </row>
    <row r="51" spans="3:3" ht="15.75" customHeight="1" x14ac:dyDescent="0.2">
      <c r="C51">
        <v>49</v>
      </c>
    </row>
    <row r="52" spans="3:3" ht="15.75" customHeight="1" x14ac:dyDescent="0.2">
      <c r="C52">
        <v>50</v>
      </c>
    </row>
    <row r="53" spans="3:3" ht="15.75" customHeight="1" x14ac:dyDescent="0.2">
      <c r="C53">
        <v>51</v>
      </c>
    </row>
    <row r="54" spans="3:3" ht="15.75" customHeight="1" x14ac:dyDescent="0.2">
      <c r="C54">
        <v>52</v>
      </c>
    </row>
    <row r="55" spans="3:3" ht="15.75" customHeight="1" x14ac:dyDescent="0.2">
      <c r="C55">
        <v>53</v>
      </c>
    </row>
    <row r="56" spans="3:3" ht="15.75" customHeight="1" x14ac:dyDescent="0.2">
      <c r="C56">
        <v>54</v>
      </c>
    </row>
    <row r="57" spans="3:3" ht="15.75" customHeight="1" x14ac:dyDescent="0.2">
      <c r="C57">
        <v>55</v>
      </c>
    </row>
    <row r="58" spans="3:3" ht="15.75" customHeight="1" x14ac:dyDescent="0.2">
      <c r="C58">
        <v>56</v>
      </c>
    </row>
    <row r="59" spans="3:3" ht="15.75" customHeight="1" x14ac:dyDescent="0.2">
      <c r="C59">
        <v>57</v>
      </c>
    </row>
    <row r="60" spans="3:3" ht="15.75" customHeight="1" x14ac:dyDescent="0.2">
      <c r="C60">
        <v>58</v>
      </c>
    </row>
    <row r="61" spans="3:3" ht="15.75" customHeight="1" x14ac:dyDescent="0.2">
      <c r="C61">
        <v>59</v>
      </c>
    </row>
    <row r="62" spans="3:3" ht="15.75" customHeight="1" x14ac:dyDescent="0.2">
      <c r="C62">
        <v>60</v>
      </c>
    </row>
    <row r="63" spans="3:3" ht="15.75" customHeight="1" x14ac:dyDescent="0.2">
      <c r="C63">
        <v>61</v>
      </c>
    </row>
    <row r="64" spans="3:3" ht="15.75" customHeight="1" x14ac:dyDescent="0.2">
      <c r="C64">
        <v>62</v>
      </c>
    </row>
    <row r="65" spans="3:3" ht="15.75" customHeight="1" x14ac:dyDescent="0.2">
      <c r="C65">
        <v>63</v>
      </c>
    </row>
    <row r="66" spans="3:3" ht="15.75" customHeight="1" x14ac:dyDescent="0.2">
      <c r="C66">
        <v>64</v>
      </c>
    </row>
    <row r="67" spans="3:3" ht="15.75" customHeight="1" x14ac:dyDescent="0.2">
      <c r="C67">
        <v>65</v>
      </c>
    </row>
    <row r="68" spans="3:3" ht="15.75" customHeight="1" x14ac:dyDescent="0.2">
      <c r="C68">
        <v>66</v>
      </c>
    </row>
    <row r="69" spans="3:3" ht="15.75" customHeight="1" x14ac:dyDescent="0.2">
      <c r="C69">
        <v>67</v>
      </c>
    </row>
    <row r="70" spans="3:3" ht="15.75" customHeight="1" x14ac:dyDescent="0.2">
      <c r="C70">
        <v>68</v>
      </c>
    </row>
    <row r="71" spans="3:3" ht="15.75" customHeight="1" x14ac:dyDescent="0.2">
      <c r="C71">
        <v>69</v>
      </c>
    </row>
    <row r="72" spans="3:3" ht="15.75" customHeight="1" x14ac:dyDescent="0.2">
      <c r="C72">
        <v>70</v>
      </c>
    </row>
    <row r="73" spans="3:3" ht="15.75" customHeight="1" x14ac:dyDescent="0.2">
      <c r="C73">
        <v>71</v>
      </c>
    </row>
    <row r="74" spans="3:3" ht="15.75" customHeight="1" x14ac:dyDescent="0.2">
      <c r="C74">
        <v>72</v>
      </c>
    </row>
    <row r="75" spans="3:3" ht="15.75" customHeight="1" x14ac:dyDescent="0.2">
      <c r="C75">
        <v>73</v>
      </c>
    </row>
    <row r="76" spans="3:3" ht="15.75" customHeight="1" x14ac:dyDescent="0.2">
      <c r="C76">
        <v>74</v>
      </c>
    </row>
    <row r="77" spans="3:3" ht="15.75" customHeight="1" x14ac:dyDescent="0.2">
      <c r="C77">
        <v>75</v>
      </c>
    </row>
    <row r="78" spans="3:3" ht="15.75" customHeight="1" x14ac:dyDescent="0.2">
      <c r="C78">
        <v>76</v>
      </c>
    </row>
    <row r="79" spans="3:3" ht="15.75" customHeight="1" x14ac:dyDescent="0.2">
      <c r="C79">
        <v>77</v>
      </c>
    </row>
    <row r="80" spans="3:3" ht="15.75" customHeight="1" x14ac:dyDescent="0.2">
      <c r="C80">
        <v>78</v>
      </c>
    </row>
    <row r="81" spans="3:3" ht="15.75" customHeight="1" x14ac:dyDescent="0.2">
      <c r="C81">
        <v>79</v>
      </c>
    </row>
    <row r="82" spans="3:3" ht="15.75" customHeight="1" x14ac:dyDescent="0.2">
      <c r="C82">
        <v>80</v>
      </c>
    </row>
    <row r="83" spans="3:3" ht="15.75" customHeight="1" x14ac:dyDescent="0.2">
      <c r="C83">
        <v>81</v>
      </c>
    </row>
    <row r="84" spans="3:3" ht="15.75" customHeight="1" x14ac:dyDescent="0.2">
      <c r="C84">
        <v>82</v>
      </c>
    </row>
    <row r="85" spans="3:3" ht="15.75" customHeight="1" x14ac:dyDescent="0.2">
      <c r="C85">
        <v>83</v>
      </c>
    </row>
    <row r="86" spans="3:3" ht="15.75" customHeight="1" x14ac:dyDescent="0.2">
      <c r="C86">
        <v>84</v>
      </c>
    </row>
    <row r="87" spans="3:3" ht="15.75" customHeight="1" x14ac:dyDescent="0.2">
      <c r="C87">
        <v>85</v>
      </c>
    </row>
    <row r="88" spans="3:3" ht="15.75" customHeight="1" x14ac:dyDescent="0.2">
      <c r="C88">
        <v>86</v>
      </c>
    </row>
    <row r="89" spans="3:3" ht="15.75" customHeight="1" x14ac:dyDescent="0.2">
      <c r="C89">
        <v>87</v>
      </c>
    </row>
    <row r="90" spans="3:3" ht="15.75" customHeight="1" x14ac:dyDescent="0.2">
      <c r="C90">
        <v>88</v>
      </c>
    </row>
    <row r="91" spans="3:3" ht="15.75" customHeight="1" x14ac:dyDescent="0.2">
      <c r="C91">
        <v>89</v>
      </c>
    </row>
    <row r="92" spans="3:3" ht="15.75" customHeight="1" x14ac:dyDescent="0.2">
      <c r="C92">
        <v>90</v>
      </c>
    </row>
    <row r="93" spans="3:3" ht="15.75" customHeight="1" x14ac:dyDescent="0.2">
      <c r="C93">
        <v>91</v>
      </c>
    </row>
    <row r="94" spans="3:3" ht="15.75" customHeight="1" x14ac:dyDescent="0.2">
      <c r="C94">
        <v>92</v>
      </c>
    </row>
    <row r="95" spans="3:3" ht="15.75" customHeight="1" x14ac:dyDescent="0.2">
      <c r="C95">
        <v>93</v>
      </c>
    </row>
    <row r="96" spans="3:3" ht="15.75" customHeight="1" x14ac:dyDescent="0.2">
      <c r="C96">
        <v>94</v>
      </c>
    </row>
    <row r="97" spans="3:3" ht="15.75" customHeight="1" x14ac:dyDescent="0.2">
      <c r="C97">
        <v>95</v>
      </c>
    </row>
    <row r="98" spans="3:3" ht="15.75" customHeight="1" x14ac:dyDescent="0.2">
      <c r="C98">
        <v>96</v>
      </c>
    </row>
    <row r="99" spans="3:3" ht="15.75" customHeight="1" x14ac:dyDescent="0.2">
      <c r="C99">
        <v>97</v>
      </c>
    </row>
    <row r="100" spans="3:3" ht="15.75" customHeight="1" x14ac:dyDescent="0.2">
      <c r="C100">
        <v>98</v>
      </c>
    </row>
    <row r="101" spans="3:3" ht="15.75" customHeight="1" x14ac:dyDescent="0.2">
      <c r="C101">
        <v>99</v>
      </c>
    </row>
    <row r="102" spans="3:3" ht="15.75" customHeight="1" x14ac:dyDescent="0.2">
      <c r="C102">
        <v>100</v>
      </c>
    </row>
    <row r="103" spans="3:3" ht="15.75" customHeight="1" x14ac:dyDescent="0.2">
      <c r="C103">
        <v>101</v>
      </c>
    </row>
    <row r="104" spans="3:3" ht="15.75" customHeight="1" x14ac:dyDescent="0.2">
      <c r="C104">
        <v>102</v>
      </c>
    </row>
    <row r="105" spans="3:3" ht="15.75" customHeight="1" x14ac:dyDescent="0.2">
      <c r="C105">
        <v>103</v>
      </c>
    </row>
    <row r="106" spans="3:3" ht="15.75" customHeight="1" x14ac:dyDescent="0.2">
      <c r="C106">
        <v>104</v>
      </c>
    </row>
    <row r="107" spans="3:3" ht="15.75" customHeight="1" x14ac:dyDescent="0.2">
      <c r="C107">
        <v>105</v>
      </c>
    </row>
    <row r="108" spans="3:3" ht="15.75" customHeight="1" x14ac:dyDescent="0.2">
      <c r="C108">
        <v>106</v>
      </c>
    </row>
    <row r="109" spans="3:3" ht="15.75" customHeight="1" x14ac:dyDescent="0.2">
      <c r="C109">
        <v>107</v>
      </c>
    </row>
    <row r="110" spans="3:3" ht="15.75" customHeight="1" x14ac:dyDescent="0.2">
      <c r="C110">
        <v>108</v>
      </c>
    </row>
    <row r="111" spans="3:3" ht="15.75" customHeight="1" x14ac:dyDescent="0.2">
      <c r="C111">
        <v>109</v>
      </c>
    </row>
    <row r="112" spans="3:3" ht="15.75" customHeight="1" x14ac:dyDescent="0.2">
      <c r="C112">
        <v>110</v>
      </c>
    </row>
    <row r="113" spans="3:3" ht="15.75" customHeight="1" x14ac:dyDescent="0.2">
      <c r="C113">
        <v>111</v>
      </c>
    </row>
    <row r="114" spans="3:3" ht="15.75" customHeight="1" x14ac:dyDescent="0.2">
      <c r="C114">
        <v>112</v>
      </c>
    </row>
    <row r="115" spans="3:3" ht="15.75" customHeight="1" x14ac:dyDescent="0.2">
      <c r="C115">
        <v>113</v>
      </c>
    </row>
    <row r="116" spans="3:3" ht="15.75" customHeight="1" x14ac:dyDescent="0.2">
      <c r="C116">
        <v>114</v>
      </c>
    </row>
    <row r="117" spans="3:3" ht="15.75" customHeight="1" x14ac:dyDescent="0.2">
      <c r="C117">
        <v>115</v>
      </c>
    </row>
    <row r="118" spans="3:3" ht="15.75" customHeight="1" x14ac:dyDescent="0.2">
      <c r="C118">
        <v>116</v>
      </c>
    </row>
    <row r="119" spans="3:3" ht="15.75" customHeight="1" x14ac:dyDescent="0.2">
      <c r="C119">
        <v>117</v>
      </c>
    </row>
    <row r="120" spans="3:3" ht="15.75" customHeight="1" x14ac:dyDescent="0.2">
      <c r="C120">
        <v>118</v>
      </c>
    </row>
    <row r="121" spans="3:3" ht="15.75" customHeight="1" x14ac:dyDescent="0.2">
      <c r="C121">
        <v>119</v>
      </c>
    </row>
    <row r="122" spans="3:3" ht="15.75" customHeight="1" x14ac:dyDescent="0.2">
      <c r="C122">
        <v>120</v>
      </c>
    </row>
    <row r="123" spans="3:3" ht="15.75" customHeight="1" x14ac:dyDescent="0.2">
      <c r="C123">
        <v>121</v>
      </c>
    </row>
    <row r="124" spans="3:3" ht="15.75" customHeight="1" x14ac:dyDescent="0.2">
      <c r="C124">
        <v>122</v>
      </c>
    </row>
    <row r="125" spans="3:3" ht="15.75" customHeight="1" x14ac:dyDescent="0.2">
      <c r="C125">
        <v>123</v>
      </c>
    </row>
    <row r="126" spans="3:3" ht="15.75" customHeight="1" x14ac:dyDescent="0.2">
      <c r="C126">
        <v>124</v>
      </c>
    </row>
    <row r="127" spans="3:3" ht="15.75" customHeight="1" x14ac:dyDescent="0.2">
      <c r="C127">
        <v>125</v>
      </c>
    </row>
    <row r="128" spans="3:3" ht="15.75" customHeight="1" x14ac:dyDescent="0.2">
      <c r="C128">
        <v>126</v>
      </c>
    </row>
    <row r="129" spans="3:3" ht="15.75" customHeight="1" x14ac:dyDescent="0.2">
      <c r="C129">
        <v>127</v>
      </c>
    </row>
    <row r="130" spans="3:3" ht="15.75" customHeight="1" x14ac:dyDescent="0.2">
      <c r="C130">
        <v>128</v>
      </c>
    </row>
    <row r="131" spans="3:3" ht="15.75" customHeight="1" x14ac:dyDescent="0.2">
      <c r="C131">
        <v>129</v>
      </c>
    </row>
    <row r="132" spans="3:3" ht="15.75" customHeight="1" x14ac:dyDescent="0.2">
      <c r="C132">
        <v>130</v>
      </c>
    </row>
    <row r="133" spans="3:3" ht="15.75" customHeight="1" x14ac:dyDescent="0.2">
      <c r="C133">
        <v>131</v>
      </c>
    </row>
    <row r="134" spans="3:3" ht="15.75" customHeight="1" x14ac:dyDescent="0.2">
      <c r="C134">
        <v>132</v>
      </c>
    </row>
    <row r="135" spans="3:3" ht="15.75" customHeight="1" x14ac:dyDescent="0.2">
      <c r="C135">
        <v>133</v>
      </c>
    </row>
    <row r="136" spans="3:3" ht="15.75" customHeight="1" x14ac:dyDescent="0.2">
      <c r="C136">
        <v>134</v>
      </c>
    </row>
    <row r="137" spans="3:3" ht="15.75" customHeight="1" x14ac:dyDescent="0.2">
      <c r="C137">
        <v>135</v>
      </c>
    </row>
    <row r="138" spans="3:3" ht="15.75" customHeight="1" x14ac:dyDescent="0.2">
      <c r="C138">
        <v>136</v>
      </c>
    </row>
    <row r="139" spans="3:3" ht="15.75" customHeight="1" x14ac:dyDescent="0.2">
      <c r="C139">
        <v>137</v>
      </c>
    </row>
    <row r="140" spans="3:3" ht="15.75" customHeight="1" x14ac:dyDescent="0.2">
      <c r="C140">
        <v>138</v>
      </c>
    </row>
    <row r="141" spans="3:3" ht="15.75" customHeight="1" x14ac:dyDescent="0.2">
      <c r="C141">
        <v>139</v>
      </c>
    </row>
    <row r="142" spans="3:3" ht="15.75" customHeight="1" x14ac:dyDescent="0.2">
      <c r="C142">
        <v>140</v>
      </c>
    </row>
    <row r="143" spans="3:3" ht="15.75" customHeight="1" x14ac:dyDescent="0.2">
      <c r="C143">
        <v>141</v>
      </c>
    </row>
    <row r="144" spans="3:3" ht="15.75" customHeight="1" x14ac:dyDescent="0.2">
      <c r="C144">
        <v>142</v>
      </c>
    </row>
    <row r="145" spans="3:3" ht="15.75" customHeight="1" x14ac:dyDescent="0.2">
      <c r="C145">
        <v>143</v>
      </c>
    </row>
    <row r="146" spans="3:3" ht="15.75" customHeight="1" x14ac:dyDescent="0.2">
      <c r="C146">
        <v>144</v>
      </c>
    </row>
    <row r="147" spans="3:3" ht="15.75" customHeight="1" x14ac:dyDescent="0.2">
      <c r="C147">
        <v>145</v>
      </c>
    </row>
    <row r="148" spans="3:3" ht="15.75" customHeight="1" x14ac:dyDescent="0.2">
      <c r="C148">
        <v>146</v>
      </c>
    </row>
    <row r="149" spans="3:3" ht="15.75" customHeight="1" x14ac:dyDescent="0.2">
      <c r="C149">
        <v>147</v>
      </c>
    </row>
    <row r="150" spans="3:3" ht="15.75" customHeight="1" x14ac:dyDescent="0.2">
      <c r="C150">
        <v>148</v>
      </c>
    </row>
    <row r="151" spans="3:3" ht="15.75" customHeight="1" x14ac:dyDescent="0.2">
      <c r="C151">
        <v>149</v>
      </c>
    </row>
    <row r="152" spans="3:3" ht="15.75" customHeight="1" x14ac:dyDescent="0.2">
      <c r="C152">
        <v>150</v>
      </c>
    </row>
    <row r="153" spans="3:3" ht="15.75" customHeight="1" x14ac:dyDescent="0.2">
      <c r="C153">
        <v>150</v>
      </c>
    </row>
  </sheetData>
  <sheetProtection algorithmName="SHA-512" hashValue="XGG4uHesshZOGwlmFjR7Wb5dp5dUhlnkdM3H7uohePQ9rL9GdqK9hVZDCEya9IUkiSACf+j7+oiYBVk1JFHCxg==" saltValue="MROyxqhyMrkYP7JuAQXPn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outlinePr summaryBelow="0" summaryRight="0"/>
  </sheetPr>
  <dimension ref="A1:L41"/>
  <sheetViews>
    <sheetView showZeros="0" zoomScale="80" zoomScaleNormal="80" workbookViewId="0">
      <selection activeCell="D38" sqref="D38"/>
    </sheetView>
  </sheetViews>
  <sheetFormatPr baseColWidth="10" defaultColWidth="12.5703125" defaultRowHeight="15.75" customHeight="1" x14ac:dyDescent="0.2"/>
  <cols>
    <col min="2" max="2" width="21.85546875" customWidth="1"/>
    <col min="4" max="4" width="60.140625" style="10" bestFit="1" customWidth="1"/>
    <col min="5" max="5" width="24.85546875" style="10" bestFit="1" customWidth="1"/>
    <col min="6" max="6" width="35.5703125" style="10" bestFit="1" customWidth="1"/>
    <col min="7" max="7" width="31.5703125" style="10" bestFit="1" customWidth="1"/>
    <col min="8" max="8" width="11.85546875" style="10" bestFit="1" customWidth="1"/>
    <col min="9" max="9" width="19.42578125" style="10" bestFit="1" customWidth="1"/>
    <col min="10" max="10" width="24.28515625" style="10" bestFit="1" customWidth="1"/>
    <col min="11" max="11" width="45.7109375" style="10" bestFit="1" customWidth="1"/>
    <col min="12" max="12" width="12.5703125" style="10"/>
  </cols>
  <sheetData>
    <row r="1" spans="1:11" ht="15.75" customHeight="1" x14ac:dyDescent="0.2">
      <c r="C1" s="10" t="s">
        <v>2494</v>
      </c>
      <c r="D1" s="37" t="s">
        <v>1773</v>
      </c>
      <c r="E1" s="37" t="s">
        <v>1767</v>
      </c>
      <c r="F1" s="37" t="s">
        <v>1768</v>
      </c>
      <c r="G1" s="37" t="s">
        <v>1769</v>
      </c>
      <c r="H1" s="37" t="s">
        <v>1770</v>
      </c>
      <c r="I1" s="37"/>
      <c r="J1" s="37" t="s">
        <v>1772</v>
      </c>
      <c r="K1" s="37" t="s">
        <v>1771</v>
      </c>
    </row>
    <row r="2" spans="1:11" ht="12.75" x14ac:dyDescent="0.2">
      <c r="A2" s="2" t="s">
        <v>15</v>
      </c>
      <c r="B2" s="2" t="s">
        <v>16</v>
      </c>
      <c r="C2">
        <v>1</v>
      </c>
      <c r="D2" s="10" t="str" cm="1">
        <f t="array" aca="1" ref="D2:J41" ca="1">INDIRECT(C1,TRUE)</f>
        <v>Centre d'action bénévole de La Mitis</v>
      </c>
      <c r="E2" s="10" t="str">
        <f ca="1"/>
        <v>111, avenue de la Gare</v>
      </c>
      <c r="F2" s="10" t="str">
        <f ca="1"/>
        <v>Mont-Joli QC</v>
      </c>
      <c r="G2" s="10" t="str">
        <f ca="1"/>
        <v>G5H 1P1</v>
      </c>
      <c r="H2" s="10" t="str">
        <f ca="1"/>
        <v>Monsieur</v>
      </c>
      <c r="I2" s="10" t="str">
        <f ca="1"/>
        <v>Dany</v>
      </c>
      <c r="J2" s="10" t="str">
        <f ca="1"/>
        <v>Dionne</v>
      </c>
    </row>
    <row r="3" spans="1:11" ht="12.75" x14ac:dyDescent="0.2">
      <c r="A3" s="2" t="s">
        <v>22</v>
      </c>
      <c r="B3" s="2" t="s">
        <v>23</v>
      </c>
      <c r="C3">
        <v>2</v>
      </c>
      <c r="D3" s="10" t="str">
        <f ca="1"/>
        <v>Centre d'Action Bénévole Vallée de la Matapédia</v>
      </c>
      <c r="E3" s="10" t="str">
        <f ca="1"/>
        <v>40, avenue du Parc</v>
      </c>
      <c r="F3" s="39" t="str">
        <f ca="1"/>
        <v>Amqui QC</v>
      </c>
      <c r="G3" s="39" t="str">
        <f ca="1"/>
        <v>G5J 2L6</v>
      </c>
      <c r="H3" s="39" t="str">
        <f ca="1"/>
        <v>Madame</v>
      </c>
      <c r="I3" s="10" t="str">
        <f ca="1"/>
        <v>Anick</v>
      </c>
      <c r="J3" s="10" t="str">
        <f ca="1"/>
        <v>Ouellet</v>
      </c>
    </row>
    <row r="4" spans="1:11" ht="12.75" x14ac:dyDescent="0.2">
      <c r="B4" s="10" t="s">
        <v>2495</v>
      </c>
      <c r="C4">
        <v>3</v>
      </c>
      <c r="D4" s="10" t="str">
        <f ca="1"/>
        <v>CHSLD Plaisance des Îles</v>
      </c>
      <c r="E4" s="10" t="str">
        <f ca="1"/>
        <v>596, chemin Principal</v>
      </c>
      <c r="F4" s="39" t="str">
        <f ca="1"/>
        <v>Cap-aux-Meules QC</v>
      </c>
      <c r="G4" s="39" t="str">
        <f ca="1"/>
        <v>G4T 1G1</v>
      </c>
      <c r="H4" s="39" t="str">
        <f ca="1"/>
        <v>Madame</v>
      </c>
      <c r="I4" s="10" t="str">
        <f ca="1"/>
        <v>Karène</v>
      </c>
      <c r="J4" s="10" t="str">
        <f ca="1"/>
        <v>Sumarah</v>
      </c>
    </row>
    <row r="5" spans="1:11" ht="12.75" x14ac:dyDescent="0.2">
      <c r="A5" s="2" t="s">
        <v>31</v>
      </c>
      <c r="B5" s="2" t="s">
        <v>27</v>
      </c>
      <c r="C5">
        <v>4</v>
      </c>
      <c r="D5" s="10" t="str">
        <f ca="1"/>
        <v>CISSS de la Gaspésie - Centre de jour Côte-de-Gaspé</v>
      </c>
      <c r="E5" s="10" t="str">
        <f ca="1"/>
        <v>150, rue Mgr Ross</v>
      </c>
      <c r="F5" s="10" t="str">
        <f ca="1"/>
        <v>Gaspé QC</v>
      </c>
      <c r="G5" s="10" t="str">
        <f ca="1"/>
        <v>G4X 2S7</v>
      </c>
      <c r="H5" s="10" t="str">
        <f ca="1"/>
        <v>Madame</v>
      </c>
      <c r="I5" s="10" t="str">
        <f ca="1"/>
        <v>Vanessa</v>
      </c>
      <c r="J5" s="10" t="str">
        <f ca="1"/>
        <v>Gagnon</v>
      </c>
    </row>
    <row r="6" spans="1:11" ht="15.75" customHeight="1" x14ac:dyDescent="0.2">
      <c r="B6" s="2" t="s">
        <v>32</v>
      </c>
      <c r="C6">
        <v>5</v>
      </c>
      <c r="D6" s="10" t="str">
        <f ca="1"/>
        <v>CISSS de la Gaspésie - Centre d'hébergement de Cap-Chat</v>
      </c>
      <c r="E6" s="10" t="str">
        <f ca="1"/>
        <v>41, rue Nicolas, C. P. 400</v>
      </c>
      <c r="F6" s="10" t="str">
        <f ca="1"/>
        <v>Cap-Chat QC</v>
      </c>
      <c r="G6" s="10" t="str">
        <f ca="1"/>
        <v>G0J 1E0</v>
      </c>
      <c r="H6" s="10" t="str">
        <f ca="1"/>
        <v>Madame</v>
      </c>
      <c r="I6" s="10" t="str">
        <f ca="1"/>
        <v>Nathalie</v>
      </c>
      <c r="J6" s="10" t="str">
        <f ca="1"/>
        <v>Sergerie</v>
      </c>
    </row>
    <row r="7" spans="1:11" ht="12.75" x14ac:dyDescent="0.2">
      <c r="A7" s="2" t="e">
        <f ca="1">INDIRECT(DONNEES0111!A31,TRUE)</f>
        <v>#REF!</v>
      </c>
      <c r="B7" s="2" t="s">
        <v>33</v>
      </c>
      <c r="C7">
        <v>6</v>
      </c>
      <c r="D7" s="10" t="str">
        <f ca="1"/>
        <v>CISSS de la Gaspésie - Centre d'hébergement de Chandler</v>
      </c>
      <c r="E7" s="10" t="str">
        <f ca="1"/>
        <v>75, rue des Cèdres</v>
      </c>
      <c r="F7" s="10" t="str">
        <f ca="1"/>
        <v>Chandler  QC</v>
      </c>
      <c r="G7" s="10" t="str">
        <f ca="1"/>
        <v>G0C 1K0</v>
      </c>
      <c r="H7" s="10" t="str">
        <f ca="1"/>
        <v>Madame</v>
      </c>
      <c r="I7" s="10" t="str">
        <f ca="1"/>
        <v>Natacha</v>
      </c>
      <c r="J7" s="10" t="str">
        <f ca="1"/>
        <v>Larocque</v>
      </c>
    </row>
    <row r="8" spans="1:11" ht="12.75" x14ac:dyDescent="0.2">
      <c r="B8" s="2" t="s">
        <v>34</v>
      </c>
      <c r="C8">
        <v>7</v>
      </c>
      <c r="D8" s="10" t="str">
        <f ca="1"/>
        <v>CISSS de la Gaspésie - Centre d'hébergement de Maria</v>
      </c>
      <c r="E8" s="10" t="str">
        <f ca="1"/>
        <v>491, boul. Perron</v>
      </c>
      <c r="F8" s="10" t="str">
        <f ca="1"/>
        <v>Maria QC</v>
      </c>
      <c r="G8" s="10" t="str">
        <f ca="1"/>
        <v>G0C 1Y0</v>
      </c>
      <c r="H8" s="10" t="str">
        <f ca="1"/>
        <v>Madame</v>
      </c>
      <c r="I8" s="10" t="str">
        <f ca="1"/>
        <v>Louise</v>
      </c>
      <c r="J8" s="10" t="str">
        <f ca="1"/>
        <v>Poirier</v>
      </c>
    </row>
    <row r="9" spans="1:11" ht="15.75" customHeight="1" thickBot="1" x14ac:dyDescent="0.25">
      <c r="C9">
        <v>8</v>
      </c>
      <c r="D9" s="41" t="str">
        <f ca="1"/>
        <v>CISSS de la Gaspésie - Centre d'hébergement de Matapédia</v>
      </c>
      <c r="E9" s="41" t="str">
        <f ca="1"/>
        <v>14, boul. Perron Est</v>
      </c>
      <c r="F9" s="9" t="str">
        <f ca="1"/>
        <v>Matapédia QC</v>
      </c>
      <c r="G9" s="9" t="str">
        <f ca="1"/>
        <v>G0J 1V0</v>
      </c>
      <c r="H9" s="9" t="str">
        <f ca="1"/>
        <v>Madame</v>
      </c>
      <c r="I9" s="9" t="str">
        <f ca="1"/>
        <v>Annabel</v>
      </c>
      <c r="J9" s="9" t="str">
        <f ca="1"/>
        <v>Francoeur</v>
      </c>
    </row>
    <row r="10" spans="1:11" ht="14.25" x14ac:dyDescent="0.2">
      <c r="A10" s="3"/>
      <c r="B10" s="4"/>
      <c r="C10">
        <v>9</v>
      </c>
      <c r="D10" s="10" t="str">
        <f ca="1"/>
        <v>CISSS de la Gaspésie - Centre d'hébergement de New Carlisle</v>
      </c>
      <c r="E10" s="10" t="str">
        <f ca="1"/>
        <v>108, boul. Gérard D. Lévesque, C. P. 577</v>
      </c>
      <c r="F10" s="10" t="str">
        <f ca="1"/>
        <v>New Carlisle  QC</v>
      </c>
      <c r="G10" s="10" t="str">
        <f ca="1"/>
        <v>G0C 1Z0</v>
      </c>
      <c r="H10" s="10" t="str">
        <f ca="1"/>
        <v>Madame</v>
      </c>
      <c r="I10" s="10" t="str">
        <f ca="1"/>
        <v>Roxanne</v>
      </c>
      <c r="J10" s="10" t="str">
        <f ca="1"/>
        <v>Rondeau</v>
      </c>
    </row>
    <row r="11" spans="1:11" ht="14.25" x14ac:dyDescent="0.2">
      <c r="A11" s="5"/>
      <c r="B11" s="6"/>
      <c r="C11">
        <v>10</v>
      </c>
      <c r="D11" s="10" t="str">
        <f ca="1"/>
        <v>CISSS de la Gaspésie - Centre d'hébergement Mgr-Ross</v>
      </c>
      <c r="E11" s="10" t="str">
        <f ca="1"/>
        <v>150, rue Mgr Ross</v>
      </c>
      <c r="F11" s="10" t="str">
        <f ca="1"/>
        <v>Gaspé QC</v>
      </c>
      <c r="G11" s="10" t="str">
        <f ca="1"/>
        <v>G4X 2S7</v>
      </c>
      <c r="H11" s="10" t="str">
        <f ca="1"/>
        <v>Monsieur</v>
      </c>
      <c r="I11" s="10" t="str">
        <f ca="1"/>
        <v>Patrick</v>
      </c>
      <c r="J11" s="10" t="str">
        <f ca="1"/>
        <v>Soucy</v>
      </c>
    </row>
    <row r="12" spans="1:11" ht="14.25" x14ac:dyDescent="0.2">
      <c r="A12" s="5" t="s">
        <v>35</v>
      </c>
      <c r="B12" s="6"/>
      <c r="C12">
        <v>11</v>
      </c>
      <c r="D12" s="10" t="str">
        <f ca="1"/>
        <v>CISSS de la Gaspésie - CLSC de Sainte-Anne-des-Monts</v>
      </c>
      <c r="E12" s="10" t="str">
        <f ca="1"/>
        <v>50, rue du Belvédère</v>
      </c>
      <c r="F12" s="10" t="str">
        <f ca="1"/>
        <v>Sainte-Anne-des-Monts QC</v>
      </c>
      <c r="G12" s="10" t="str">
        <f ca="1"/>
        <v>G4V 1X4</v>
      </c>
      <c r="H12" s="10" t="str">
        <f ca="1"/>
        <v>Madame</v>
      </c>
      <c r="I12" s="10" t="str">
        <f ca="1"/>
        <v>Guylaine</v>
      </c>
      <c r="J12" s="10" t="str">
        <f ca="1"/>
        <v>Gaudet</v>
      </c>
    </row>
    <row r="13" spans="1:11" ht="14.25" x14ac:dyDescent="0.2">
      <c r="A13" s="5" t="s">
        <v>7</v>
      </c>
      <c r="B13" s="6"/>
      <c r="C13">
        <v>12</v>
      </c>
      <c r="D13" s="10" t="str">
        <f ca="1"/>
        <v>CISSS de la Gaspésie - Hôpital de Chandler</v>
      </c>
      <c r="E13" s="10" t="str">
        <f ca="1"/>
        <v>451, rue Mgr-Ross Est</v>
      </c>
      <c r="F13" s="10" t="str">
        <f ca="1"/>
        <v>Chandler QC</v>
      </c>
      <c r="G13" s="10" t="str">
        <f ca="1"/>
        <v>G0C 1K0</v>
      </c>
      <c r="H13" s="10" t="str">
        <f ca="1"/>
        <v>Monsieur</v>
      </c>
      <c r="I13" s="10" t="str">
        <f ca="1"/>
        <v>Yoan</v>
      </c>
      <c r="J13" s="10" t="str">
        <f ca="1"/>
        <v>Giroux</v>
      </c>
    </row>
    <row r="14" spans="1:11" ht="15" thickBot="1" x14ac:dyDescent="0.25">
      <c r="A14" s="7" t="s">
        <v>8</v>
      </c>
      <c r="B14" s="8"/>
      <c r="C14">
        <v>13</v>
      </c>
      <c r="D14" s="10" t="str">
        <f ca="1"/>
        <v>CISSS de la Gaspésie - Maison des aînés et alternative de Rivière-au-Renard</v>
      </c>
      <c r="E14" s="10" t="str">
        <f ca="1"/>
        <v>180, boul. Renard Ouest</v>
      </c>
      <c r="F14" s="10" t="str">
        <f ca="1"/>
        <v>Gaspé QC</v>
      </c>
      <c r="G14" s="10" t="str">
        <f ca="1"/>
        <v>G4X 5C5</v>
      </c>
      <c r="H14" s="10" t="str">
        <f ca="1"/>
        <v>Madame</v>
      </c>
      <c r="I14" s="10" t="str">
        <f ca="1"/>
        <v>Valérie</v>
      </c>
      <c r="J14" s="10" t="str">
        <f ca="1"/>
        <v>Labonté</v>
      </c>
    </row>
    <row r="15" spans="1:11" ht="15.75" customHeight="1" thickBot="1" x14ac:dyDescent="0.25">
      <c r="C15">
        <v>14</v>
      </c>
      <c r="D15" s="10" t="str">
        <f ca="1"/>
        <v>CISSS des Îles - Centre d'hébergement Eudore-Labrie</v>
      </c>
      <c r="E15" s="10" t="str">
        <f ca="1"/>
        <v>424, chemin Principal</v>
      </c>
      <c r="F15" s="10" t="str">
        <f ca="1"/>
        <v>Cap-aux-Meules QC</v>
      </c>
      <c r="G15" s="10" t="str">
        <f ca="1"/>
        <v>G4T 1C9</v>
      </c>
      <c r="H15" s="10" t="str">
        <f ca="1"/>
        <v>Madame</v>
      </c>
      <c r="I15" s="10" t="str">
        <f ca="1"/>
        <v>Manon</v>
      </c>
      <c r="J15" s="10" t="str">
        <f ca="1"/>
        <v>Cyr</v>
      </c>
    </row>
    <row r="16" spans="1:11" ht="14.25" x14ac:dyDescent="0.2">
      <c r="A16" s="3" t="s">
        <v>36</v>
      </c>
      <c r="B16" s="4"/>
      <c r="C16">
        <v>15</v>
      </c>
      <c r="D16" s="10" t="str">
        <f ca="1"/>
        <v>CISSS du Bas-Saint-Laurent - Centre de jour de Témiscouata</v>
      </c>
      <c r="E16" s="10" t="str">
        <f ca="1"/>
        <v>103, 7e rue Est</v>
      </c>
      <c r="F16" s="10" t="str">
        <f ca="1"/>
        <v>Dégelis QC</v>
      </c>
      <c r="G16" s="10" t="str">
        <f ca="1"/>
        <v>G5T 1Y6</v>
      </c>
      <c r="H16" s="10" t="str">
        <f ca="1"/>
        <v>Monsieur</v>
      </c>
      <c r="I16" s="10" t="str">
        <f ca="1"/>
        <v>Marco</v>
      </c>
      <c r="J16" s="10" t="str">
        <f ca="1"/>
        <v>Morin</v>
      </c>
    </row>
    <row r="17" spans="1:11" ht="14.25" x14ac:dyDescent="0.2">
      <c r="A17" s="5"/>
      <c r="B17" s="6"/>
      <c r="C17">
        <v>16</v>
      </c>
      <c r="D17" s="10" t="str">
        <f ca="1"/>
        <v>CISSS du Bas-Saint-Laurent - Centre d'hébergement de La Mitis</v>
      </c>
      <c r="E17" s="10" t="str">
        <f ca="1"/>
        <v>800, av. du Sanatorium</v>
      </c>
      <c r="F17" s="10" t="str">
        <f ca="1"/>
        <v>Mont-Joli QC</v>
      </c>
      <c r="G17" s="10" t="str">
        <f ca="1"/>
        <v>G5H 3L6</v>
      </c>
      <c r="H17" s="10" t="str">
        <f ca="1"/>
        <v>Madame</v>
      </c>
      <c r="I17" s="10" t="str">
        <f ca="1"/>
        <v>Nadia</v>
      </c>
      <c r="J17" s="10" t="str">
        <f ca="1"/>
        <v>Pelletier</v>
      </c>
    </row>
    <row r="18" spans="1:11" ht="15" thickBot="1" x14ac:dyDescent="0.25">
      <c r="A18" s="7"/>
      <c r="B18" s="8"/>
      <c r="C18">
        <v>17</v>
      </c>
      <c r="D18" s="10" t="str">
        <f ca="1"/>
        <v>CISSS du Bas-Saint-Laurent - Centre d'hébergement de Matane</v>
      </c>
      <c r="E18" s="10" t="str">
        <f ca="1"/>
        <v>150, avenue Saint-Jérôme</v>
      </c>
      <c r="F18" s="10" t="str">
        <f ca="1"/>
        <v>Matane QC</v>
      </c>
      <c r="G18" s="10" t="str">
        <f ca="1"/>
        <v>G4W 3A2</v>
      </c>
      <c r="H18" s="10" t="str">
        <f ca="1"/>
        <v>Madame</v>
      </c>
      <c r="I18" s="10" t="str">
        <f ca="1"/>
        <v>Odile</v>
      </c>
      <c r="J18" s="10" t="str">
        <f ca="1"/>
        <v>Roussel</v>
      </c>
    </row>
    <row r="19" spans="1:11" ht="15.75" customHeight="1" x14ac:dyDescent="0.2">
      <c r="C19">
        <v>18</v>
      </c>
      <c r="D19" s="10" t="str">
        <f ca="1"/>
        <v>CISSS du Bas-Saint-Laurent - Centre d'hébergement de Rimouski</v>
      </c>
      <c r="E19" s="10" t="str">
        <f ca="1"/>
        <v>645, boul. Saint-Germain</v>
      </c>
      <c r="F19" s="10" t="str">
        <f ca="1"/>
        <v>Rimouski  QC</v>
      </c>
      <c r="G19" s="10" t="str">
        <f ca="1"/>
        <v>G5L 3S2</v>
      </c>
      <c r="H19" s="10" t="str">
        <f ca="1"/>
        <v>Monsieur</v>
      </c>
      <c r="I19" s="10" t="str">
        <f ca="1"/>
        <v>Antoine</v>
      </c>
      <c r="J19" s="10" t="str">
        <f ca="1"/>
        <v>Perron</v>
      </c>
    </row>
    <row r="20" spans="1:11" ht="12.75" x14ac:dyDescent="0.2">
      <c r="A20" s="2" t="s">
        <v>37</v>
      </c>
      <c r="B20">
        <v>1</v>
      </c>
      <c r="C20">
        <v>19</v>
      </c>
      <c r="D20" s="10" t="str">
        <f ca="1"/>
        <v>CISSS du Bas-Saint-Laurent - Centre d'hébergement de Rivière-Bleue</v>
      </c>
      <c r="E20" s="10" t="str">
        <f ca="1"/>
        <v>45, rue du Foyer Sud</v>
      </c>
      <c r="F20" s="10" t="str">
        <f ca="1"/>
        <v>Rivière-Bleue QC</v>
      </c>
      <c r="G20" s="10" t="str">
        <f ca="1"/>
        <v>G0L 2B0</v>
      </c>
      <c r="H20" s="10" t="str">
        <f ca="1"/>
        <v>Madame</v>
      </c>
      <c r="I20" s="10" t="str">
        <f ca="1"/>
        <v>Valérie</v>
      </c>
      <c r="J20" s="10" t="str">
        <f ca="1"/>
        <v>Michaud</v>
      </c>
    </row>
    <row r="21" spans="1:11" ht="12.75" x14ac:dyDescent="0.2">
      <c r="A21" s="2" t="s">
        <v>38</v>
      </c>
      <c r="B21">
        <v>2</v>
      </c>
      <c r="C21">
        <v>20</v>
      </c>
      <c r="D21" s="10" t="str">
        <f ca="1"/>
        <v>CISSS du Bas-Saint-Laurent - Centre d'hébergement de Saint-Cyprien</v>
      </c>
      <c r="E21" s="10" t="str">
        <f ca="1"/>
        <v>101-D, rue Collin</v>
      </c>
      <c r="F21" s="10" t="str">
        <f ca="1"/>
        <v>Saint-Cyprien QC</v>
      </c>
      <c r="G21" s="10" t="str">
        <f ca="1"/>
        <v>G0L 2P0</v>
      </c>
      <c r="H21" s="10" t="str">
        <f ca="1"/>
        <v>Madame</v>
      </c>
      <c r="I21" s="10" t="str">
        <f ca="1"/>
        <v>Nadia</v>
      </c>
      <c r="J21" s="10" t="str">
        <f ca="1"/>
        <v>Labrie</v>
      </c>
    </row>
    <row r="22" spans="1:11" ht="12.75" x14ac:dyDescent="0.2">
      <c r="A22" s="2" t="s">
        <v>39</v>
      </c>
      <c r="B22">
        <v>3</v>
      </c>
      <c r="C22">
        <v>21</v>
      </c>
      <c r="D22" s="10" t="str">
        <f ca="1"/>
        <v>CISSS du Bas-Saint-Laurent - Centre d'hébergement de Saint-Louis-du-Ha! Ha!</v>
      </c>
      <c r="E22" s="10" t="str">
        <f ca="1"/>
        <v>25, rue Saint-Philippe</v>
      </c>
      <c r="F22" s="10" t="str">
        <f ca="1"/>
        <v>Saint-Louis-du-Ha! Ha! QC</v>
      </c>
      <c r="G22" s="10" t="str">
        <f ca="1"/>
        <v>G0L 3S0</v>
      </c>
      <c r="H22" s="10" t="str">
        <f ca="1"/>
        <v>Madame</v>
      </c>
      <c r="I22" s="10" t="str">
        <f ca="1"/>
        <v>Johanne</v>
      </c>
      <c r="J22" s="10" t="str">
        <f ca="1"/>
        <v>Castonguay</v>
      </c>
    </row>
    <row r="23" spans="1:11" ht="12.75" x14ac:dyDescent="0.2">
      <c r="A23" s="2" t="s">
        <v>40</v>
      </c>
      <c r="B23">
        <v>4</v>
      </c>
      <c r="C23">
        <v>22</v>
      </c>
      <c r="D23" s="10" t="str">
        <f ca="1"/>
        <v>CISSS du Bas-Saint-Laurent - Centre d'hébergement de Squatec</v>
      </c>
      <c r="E23" s="10" t="str">
        <f ca="1"/>
        <v>10, rue Saint-André</v>
      </c>
      <c r="F23" s="10" t="str">
        <f ca="1"/>
        <v>Saint-Michel-de-Squatec QC</v>
      </c>
      <c r="G23" s="10" t="str">
        <f ca="1"/>
        <v>G0L 4H0</v>
      </c>
      <c r="H23" s="10" t="str">
        <f ca="1"/>
        <v>Madame</v>
      </c>
      <c r="I23" s="10" t="str">
        <f ca="1"/>
        <v>Camille</v>
      </c>
      <c r="J23" s="10" t="str">
        <f ca="1"/>
        <v>St-Pierre</v>
      </c>
    </row>
    <row r="24" spans="1:11" ht="12.75" x14ac:dyDescent="0.2">
      <c r="A24" s="2" t="s">
        <v>41</v>
      </c>
      <c r="B24">
        <v>5</v>
      </c>
      <c r="C24">
        <v>23</v>
      </c>
      <c r="D24" s="10" t="str">
        <f ca="1"/>
        <v>CISSS du Bas-Saint-Laurent - Centre d'hébergement Marie-Anne-Ouellet</v>
      </c>
      <c r="E24" s="10" t="str">
        <f ca="1"/>
        <v>6, rue Turbide</v>
      </c>
      <c r="F24" s="10" t="str">
        <f ca="1"/>
        <v>Lac-au-Saumon  QC</v>
      </c>
      <c r="G24" s="10" t="str">
        <f ca="1"/>
        <v>G0J 1M0</v>
      </c>
      <c r="H24" s="10" t="str">
        <f ca="1"/>
        <v>Madame</v>
      </c>
      <c r="I24" s="10" t="str">
        <f ca="1"/>
        <v>Cindy</v>
      </c>
      <c r="J24" s="10" t="str">
        <f ca="1"/>
        <v>Lévesque</v>
      </c>
    </row>
    <row r="25" spans="1:11" ht="12.75" x14ac:dyDescent="0.2">
      <c r="A25" s="2" t="s">
        <v>42</v>
      </c>
      <c r="B25">
        <v>6</v>
      </c>
      <c r="C25">
        <v>24</v>
      </c>
      <c r="D25" s="10" t="str">
        <f ca="1"/>
        <v>CISSS du Bas-Saint-Laurent - Centre d'hébergement Villa Maria</v>
      </c>
      <c r="E25" s="10" t="str">
        <f ca="1"/>
        <v>404, av. du Foyer</v>
      </c>
      <c r="F25" s="10" t="str">
        <f ca="1"/>
        <v>Saint-Alexandre-de-Kamouraska QC</v>
      </c>
      <c r="G25" s="10" t="str">
        <f ca="1"/>
        <v>G0L 2G0</v>
      </c>
      <c r="H25" s="10" t="str">
        <f ca="1"/>
        <v>Madame</v>
      </c>
      <c r="I25" s="10" t="str">
        <f ca="1"/>
        <v>Émilie</v>
      </c>
      <c r="J25" s="10" t="str">
        <f ca="1"/>
        <v>St-Pierre</v>
      </c>
    </row>
    <row r="26" spans="1:11" ht="12.75" x14ac:dyDescent="0.2">
      <c r="A26" s="2" t="s">
        <v>43</v>
      </c>
      <c r="B26">
        <v>7</v>
      </c>
      <c r="C26">
        <v>25</v>
      </c>
      <c r="D26" s="10" t="str">
        <f ca="1"/>
        <v>CISSS du Bas-Saint-Laurent - Centre multiservices de santé et de services sociaux de Trois-Pistoles</v>
      </c>
      <c r="E26" s="10" t="str">
        <f ca="1"/>
        <v>550, rue Notre-Dame Est</v>
      </c>
      <c r="F26" s="10" t="str">
        <f ca="1"/>
        <v>Trois-Pistoles QC</v>
      </c>
      <c r="G26" s="10" t="str">
        <f ca="1"/>
        <v>G0L 4K0</v>
      </c>
      <c r="H26" s="10" t="str">
        <f ca="1"/>
        <v>Monsieur</v>
      </c>
      <c r="I26" s="10" t="str">
        <f ca="1"/>
        <v>Paul</v>
      </c>
      <c r="J26" s="10" t="str">
        <f ca="1"/>
        <v>Blais</v>
      </c>
    </row>
    <row r="27" spans="1:11" ht="12.75" x14ac:dyDescent="0.2">
      <c r="A27" s="2" t="s">
        <v>44</v>
      </c>
      <c r="B27">
        <v>8</v>
      </c>
      <c r="C27">
        <v>26</v>
      </c>
      <c r="D27" s="10" t="str">
        <f ca="1"/>
        <v>CISSS du Bas-Saint-Laurent - CHSLD Centre D'Anjou</v>
      </c>
      <c r="E27" s="10" t="str">
        <f ca="1"/>
        <v>127, rue Galarneau</v>
      </c>
      <c r="F27" s="10" t="str">
        <f ca="1"/>
        <v>Saint-Pacôme QC</v>
      </c>
      <c r="G27" s="10" t="str">
        <f ca="1"/>
        <v>G0L 3X0</v>
      </c>
      <c r="H27" s="10" t="str">
        <f ca="1"/>
        <v>Madame</v>
      </c>
      <c r="I27" s="10" t="str">
        <f ca="1"/>
        <v>Meggie</v>
      </c>
      <c r="J27" s="10" t="str">
        <f ca="1"/>
        <v>Francoeur</v>
      </c>
    </row>
    <row r="28" spans="1:11" ht="12.75" x14ac:dyDescent="0.2">
      <c r="A28" s="2" t="s">
        <v>45</v>
      </c>
      <c r="B28">
        <v>9</v>
      </c>
      <c r="C28">
        <v>27</v>
      </c>
      <c r="D28" s="10" t="str">
        <f ca="1"/>
        <v>CISSS du Bas-Saint-Laurent - CHSLD de Chauffailles</v>
      </c>
      <c r="E28" s="10" t="str">
        <f ca="1"/>
        <v>60, rue de Chauffailles</v>
      </c>
      <c r="F28" s="10" t="str">
        <f ca="1"/>
        <v>Rivière-du-Loup QC</v>
      </c>
      <c r="G28" s="10" t="str">
        <f ca="1"/>
        <v>G5R 4E1</v>
      </c>
      <c r="H28" s="10" t="str">
        <f ca="1"/>
        <v>Madame</v>
      </c>
      <c r="I28" s="10" t="str">
        <f ca="1"/>
        <v>Sophie</v>
      </c>
      <c r="J28" s="10" t="str">
        <f ca="1"/>
        <v>Bahan</v>
      </c>
    </row>
    <row r="29" spans="1:11" ht="15.75" customHeight="1" x14ac:dyDescent="0.2">
      <c r="C29">
        <v>28</v>
      </c>
      <c r="D29" s="9" t="str">
        <f ca="1"/>
        <v>CISSS du Bas-Saint-Laurent - Maison des aînés et alternative de Rimouski</v>
      </c>
      <c r="E29" s="9" t="str">
        <f ca="1"/>
        <v>490, avenue Léonidas Sud</v>
      </c>
      <c r="F29" s="42" t="str">
        <f ca="1"/>
        <v>Rimouski QC</v>
      </c>
      <c r="G29" s="42" t="str">
        <f ca="1"/>
        <v>G5M 0T8</v>
      </c>
      <c r="H29" s="42" t="str">
        <f ca="1"/>
        <v>Madame</v>
      </c>
      <c r="I29" s="9" t="str">
        <f ca="1"/>
        <v>Mélanie</v>
      </c>
      <c r="J29" s="9" t="str">
        <f ca="1"/>
        <v>Thériault</v>
      </c>
      <c r="K29" s="9"/>
    </row>
    <row r="30" spans="1:11" ht="12.75" x14ac:dyDescent="0.2">
      <c r="A30" s="1" t="str">
        <f>IF('Outlook 365'!C15=1,"est"," ")</f>
        <v xml:space="preserve"> </v>
      </c>
      <c r="C30">
        <v>29</v>
      </c>
      <c r="D30" s="10" t="str">
        <f ca="1"/>
        <v>CISSS du Bas-Saint-Laurent - Maison des aînés et alternative de Rivière-du-Loup</v>
      </c>
      <c r="E30" s="10" t="str">
        <f ca="1"/>
        <v>5, rue Saint-Anne</v>
      </c>
      <c r="F30" s="10" t="str">
        <f ca="1"/>
        <v>Rivière-du-Loup QC</v>
      </c>
      <c r="G30" s="10" t="str">
        <f ca="1"/>
        <v>G5R 2V3</v>
      </c>
      <c r="H30" s="10" t="str">
        <f ca="1"/>
        <v>Madame</v>
      </c>
      <c r="I30" s="10" t="str">
        <f ca="1"/>
        <v>Marie-Johanne</v>
      </c>
      <c r="J30" s="10" t="str">
        <f ca="1"/>
        <v>Moreau-Lafontaine</v>
      </c>
    </row>
    <row r="31" spans="1:11" ht="12.75" x14ac:dyDescent="0.2">
      <c r="A31" s="1" t="str">
        <f>IF('Outlook 365'!C15=2,"rien",IF('Outlook 365'!C15=1,"on"," "))</f>
        <v xml:space="preserve"> </v>
      </c>
      <c r="C31">
        <v>30</v>
      </c>
      <c r="D31" s="9" t="str">
        <f ca="1"/>
        <v>Groupe Château Bellevue - RPA Amqui Château Bellevue, S.E.C.</v>
      </c>
      <c r="E31" s="10" t="str">
        <f ca="1"/>
        <v>190, avenue Gaëtan-Archambault</v>
      </c>
      <c r="F31" s="42" t="str">
        <f ca="1"/>
        <v>Amqui QC</v>
      </c>
      <c r="G31" s="42" t="str">
        <f ca="1"/>
        <v>G5J 3T7</v>
      </c>
      <c r="H31" s="42" t="str">
        <f ca="1"/>
        <v>Madame</v>
      </c>
      <c r="I31" s="9" t="str">
        <f ca="1"/>
        <v>Martine</v>
      </c>
      <c r="J31" s="9" t="str">
        <f ca="1"/>
        <v>St-Amand</v>
      </c>
    </row>
    <row r="32" spans="1:11" ht="12.75" x14ac:dyDescent="0.2">
      <c r="A32" s="1" t="str">
        <f>IF('Outlook 365'!C15=2,"infos",IF('Outlook 365'!C16=2,"infos"," "))</f>
        <v xml:space="preserve"> </v>
      </c>
      <c r="C32">
        <v>31</v>
      </c>
      <c r="D32" s="10" t="str">
        <f ca="1"/>
        <v>Groupe Corev - Manoir Saint-Augustin</v>
      </c>
      <c r="E32" s="10" t="str">
        <f ca="1"/>
        <v>225, boul. York Ouest</v>
      </c>
      <c r="F32" s="10" t="str">
        <f ca="1"/>
        <v>Gaspé QC</v>
      </c>
      <c r="G32" s="10" t="str">
        <f ca="1"/>
        <v>G4X 2M3</v>
      </c>
      <c r="H32" s="10" t="str">
        <f ca="1"/>
        <v>Madame</v>
      </c>
      <c r="I32" s="10" t="str">
        <f ca="1"/>
        <v>Joëlle</v>
      </c>
      <c r="J32" s="10" t="str">
        <f ca="1"/>
        <v>Adams</v>
      </c>
    </row>
    <row r="33" spans="1:11" ht="12.75" x14ac:dyDescent="0.2">
      <c r="A33" s="1"/>
      <c r="C33">
        <v>32</v>
      </c>
      <c r="D33" s="10" t="str">
        <f ca="1"/>
        <v>Groupe Lokia - Résidence Le St-Louis Lafontaine inc.</v>
      </c>
      <c r="E33" s="10" t="str">
        <f ca="1"/>
        <v>315-473, rue Lafontaine</v>
      </c>
      <c r="F33" s="10" t="str">
        <f ca="1"/>
        <v>Rivière-du-Loup QC</v>
      </c>
      <c r="G33" s="10" t="str">
        <f ca="1"/>
        <v>G5R 5C5</v>
      </c>
      <c r="H33" s="10" t="str">
        <f ca="1"/>
        <v>Monsieur</v>
      </c>
      <c r="I33" s="10" t="str">
        <f ca="1"/>
        <v>Enric</v>
      </c>
      <c r="J33" s="10" t="str">
        <f ca="1"/>
        <v>Cloutier</v>
      </c>
    </row>
    <row r="34" spans="1:11" ht="15.75" customHeight="1" thickBot="1" x14ac:dyDescent="0.25">
      <c r="A34" t="e">
        <f t="array" aca="1" ref="A34:B36" ca="1">INDIRECT(A32)</f>
        <v>#REF!</v>
      </c>
      <c r="B34" t="e">
        <f ca="1"/>
        <v>#REF!</v>
      </c>
      <c r="C34">
        <v>33</v>
      </c>
      <c r="D34" s="40" t="str">
        <f ca="1"/>
        <v>La Maison Maguire pour personnes handicapées</v>
      </c>
      <c r="E34" s="40" t="str">
        <f ca="1"/>
        <v>303 A, route 132 Ouest</v>
      </c>
      <c r="F34" s="40" t="str">
        <f ca="1"/>
        <v>Carleton-sur-Mer QC</v>
      </c>
      <c r="G34" s="40" t="str">
        <f ca="1"/>
        <v>G0C 2Z0</v>
      </c>
      <c r="H34" s="40" t="str">
        <f ca="1"/>
        <v>Monsieur</v>
      </c>
      <c r="I34" s="40" t="str">
        <f ca="1"/>
        <v>Brian</v>
      </c>
      <c r="J34" s="40" t="str">
        <f ca="1"/>
        <v>Smith</v>
      </c>
      <c r="K34" s="40"/>
    </row>
    <row r="35" spans="1:11" ht="15.75" customHeight="1" x14ac:dyDescent="0.2">
      <c r="A35" t="e">
        <f ca="1"/>
        <v>#REF!</v>
      </c>
      <c r="B35" t="e">
        <f ca="1"/>
        <v>#REF!</v>
      </c>
      <c r="C35">
        <v>34</v>
      </c>
      <c r="D35" s="10" t="str">
        <f ca="1"/>
        <v>L'Ancien Monastère</v>
      </c>
      <c r="E35" s="10" t="str">
        <f ca="1"/>
        <v>400, rue Lasalle</v>
      </c>
      <c r="F35" s="10" t="str">
        <f ca="1"/>
        <v>Rimouski QC</v>
      </c>
      <c r="G35" s="10" t="str">
        <f ca="1"/>
        <v>G5L 3V7</v>
      </c>
      <c r="H35" s="10" t="str">
        <f ca="1"/>
        <v>Madame</v>
      </c>
      <c r="I35" s="10" t="str">
        <f ca="1"/>
        <v>Guylaine</v>
      </c>
      <c r="J35" s="10" t="str">
        <f ca="1"/>
        <v>Couturier</v>
      </c>
    </row>
    <row r="36" spans="1:11" ht="15.75" customHeight="1" x14ac:dyDescent="0.2">
      <c r="A36" t="e">
        <f ca="1"/>
        <v>#REF!</v>
      </c>
      <c r="B36" t="e">
        <f ca="1"/>
        <v>#REF!</v>
      </c>
      <c r="C36">
        <v>35</v>
      </c>
      <c r="D36" s="10" t="str">
        <f ca="1"/>
        <v>Maison des Aînés de Grande-Vallée</v>
      </c>
      <c r="E36" s="10" t="str">
        <f ca="1"/>
        <v>42, rue de la Rivière</v>
      </c>
      <c r="F36" s="10" t="str">
        <f ca="1"/>
        <v>Grande-Vallée QC</v>
      </c>
      <c r="G36" s="10" t="str">
        <f ca="1"/>
        <v>G0E 1K0</v>
      </c>
      <c r="H36" s="10" t="str">
        <f ca="1"/>
        <v>Madame</v>
      </c>
      <c r="I36" s="10" t="str">
        <f ca="1"/>
        <v>Chantal</v>
      </c>
      <c r="J36" s="10" t="str">
        <f ca="1"/>
        <v>Minville</v>
      </c>
    </row>
    <row r="37" spans="1:11" ht="15.75" customHeight="1" x14ac:dyDescent="0.2">
      <c r="C37">
        <v>36</v>
      </c>
      <c r="D37" s="10" t="str">
        <f ca="1"/>
        <v>Manoir des Pignons</v>
      </c>
      <c r="E37" s="10" t="str">
        <f ca="1"/>
        <v>95, rue Desbiens</v>
      </c>
      <c r="F37" s="10" t="str">
        <f ca="1"/>
        <v>Amqui QC</v>
      </c>
      <c r="G37" s="10" t="str">
        <f ca="1"/>
        <v>G5J 3P7</v>
      </c>
      <c r="H37" s="10" t="str">
        <f ca="1"/>
        <v>Madame</v>
      </c>
      <c r="I37" s="10" t="str">
        <f ca="1"/>
        <v>Caroline</v>
      </c>
      <c r="J37" s="10" t="str">
        <f ca="1"/>
        <v>Pelletier</v>
      </c>
    </row>
    <row r="38" spans="1:11" ht="15.75" customHeight="1" x14ac:dyDescent="0.2">
      <c r="A38" s="10" t="s">
        <v>46</v>
      </c>
      <c r="C38">
        <v>37</v>
      </c>
      <c r="D38" s="10" t="str">
        <f ca="1"/>
        <v>Pavillon Luceville inc.</v>
      </c>
      <c r="E38" s="10" t="str">
        <f ca="1"/>
        <v>57, rue Des Érables</v>
      </c>
      <c r="F38" s="10" t="str">
        <f ca="1"/>
        <v>Sainte-Luce QC</v>
      </c>
      <c r="G38" s="10" t="str">
        <f ca="1"/>
        <v>G0K 1P0</v>
      </c>
      <c r="H38" s="10" t="str">
        <f ca="1"/>
        <v>Madame</v>
      </c>
      <c r="I38" s="10" t="str">
        <f ca="1"/>
        <v>Syndie</v>
      </c>
      <c r="J38" s="10" t="str">
        <f ca="1"/>
        <v>Dallaire</v>
      </c>
    </row>
    <row r="39" spans="1:11" ht="15.75" customHeight="1" x14ac:dyDescent="0.2">
      <c r="A39" s="10" t="s">
        <v>47</v>
      </c>
      <c r="C39">
        <v>38</v>
      </c>
      <c r="D39" s="10" t="str">
        <f ca="1"/>
        <v>Résidence des Bâtisseurs - La Pocatière</v>
      </c>
      <c r="E39" s="10" t="str">
        <f ca="1"/>
        <v>1015, 6e avenue Pilote</v>
      </c>
      <c r="F39" s="10" t="str">
        <f ca="1"/>
        <v>La Pocatière QC</v>
      </c>
      <c r="G39" s="10" t="str">
        <f ca="1"/>
        <v>G0R 1Z0</v>
      </c>
      <c r="H39" s="10" t="str">
        <f ca="1"/>
        <v>Madame</v>
      </c>
      <c r="I39" s="10" t="str">
        <f ca="1"/>
        <v>Stéphanie</v>
      </c>
      <c r="J39" s="10" t="str">
        <f ca="1"/>
        <v>Houle</v>
      </c>
    </row>
    <row r="40" spans="1:11" ht="15.75" customHeight="1" x14ac:dyDescent="0.2">
      <c r="C40">
        <v>39</v>
      </c>
      <c r="D40" s="10" t="str">
        <f ca="1"/>
        <v>Résidences Cogir - Manoir Lafontaine</v>
      </c>
      <c r="E40" s="10" t="str">
        <f ca="1"/>
        <v>230-235, rue Des Chênes</v>
      </c>
      <c r="F40" s="10" t="str">
        <f ca="1"/>
        <v>Rivière-du-Loup QC</v>
      </c>
      <c r="G40" s="10" t="str">
        <f ca="1"/>
        <v>G5R 5E2</v>
      </c>
      <c r="H40" s="10" t="str">
        <f ca="1"/>
        <v>Madame</v>
      </c>
      <c r="I40" s="10" t="str">
        <f ca="1"/>
        <v>Johanne</v>
      </c>
      <c r="J40" s="10" t="str">
        <f ca="1"/>
        <v>Plourde</v>
      </c>
    </row>
    <row r="41" spans="1:11" ht="15.75" customHeight="1" x14ac:dyDescent="0.2">
      <c r="C41">
        <v>40</v>
      </c>
      <c r="D41" s="10" t="str">
        <f ca="1"/>
        <v>RPA Mont-Joli Saint-Rosaire S.E.C.</v>
      </c>
      <c r="E41" s="10" t="str">
        <f ca="1"/>
        <v>57, avenue Hôtel-de-Ville</v>
      </c>
      <c r="F41" s="10" t="str">
        <f ca="1"/>
        <v>Mont-Joli QC</v>
      </c>
      <c r="G41" s="10" t="str">
        <f ca="1"/>
        <v>G5H 1W9</v>
      </c>
      <c r="H41" s="10" t="str">
        <f ca="1"/>
        <v>Madame</v>
      </c>
      <c r="I41" s="10" t="str">
        <f ca="1"/>
        <v>Nancy</v>
      </c>
      <c r="J41" s="10" t="str">
        <f ca="1"/>
        <v>Bélanger</v>
      </c>
    </row>
  </sheetData>
  <sheetProtection algorithmName="SHA-512" hashValue="XbcqQYgsPnBj5JEq0mlcQqeZ1gDmw/Nffb5QDMGBQsIO53uVy17enL0Kx80M6R2CfgcEljDpvLvvbaMjIGXLNQ==" saltValue="qSVo8PinwS9/c6OlAOSH9A==" spinCount="100000" sheet="1" objects="1" scenarios="1"/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2D92-0122-488B-AE23-708344CC9DBF}">
  <dimension ref="A1:Q610"/>
  <sheetViews>
    <sheetView topLeftCell="A2" workbookViewId="0">
      <selection activeCell="A9" sqref="A9"/>
    </sheetView>
  </sheetViews>
  <sheetFormatPr baseColWidth="10" defaultRowHeight="12.75" x14ac:dyDescent="0.2"/>
  <cols>
    <col min="1" max="1" width="55" bestFit="1" customWidth="1"/>
    <col min="2" max="2" width="57.28515625" customWidth="1"/>
    <col min="6" max="6" width="29.140625" bestFit="1" customWidth="1"/>
    <col min="17" max="17" width="55" bestFit="1" customWidth="1"/>
  </cols>
  <sheetData>
    <row r="1" spans="1:17" x14ac:dyDescent="0.2">
      <c r="A1" s="37" t="s">
        <v>1773</v>
      </c>
      <c r="B1" s="37" t="s">
        <v>1767</v>
      </c>
      <c r="C1" s="37" t="s">
        <v>1768</v>
      </c>
      <c r="D1" s="37" t="s">
        <v>1769</v>
      </c>
      <c r="E1" s="37" t="s">
        <v>1770</v>
      </c>
      <c r="F1" s="37"/>
      <c r="G1" s="37" t="s">
        <v>1772</v>
      </c>
      <c r="H1" s="37" t="s">
        <v>1771</v>
      </c>
    </row>
    <row r="2" spans="1:17" x14ac:dyDescent="0.2">
      <c r="A2" t="s">
        <v>1806</v>
      </c>
      <c r="B2" t="s">
        <v>2642</v>
      </c>
      <c r="C2" t="s">
        <v>2641</v>
      </c>
      <c r="D2" t="s">
        <v>58</v>
      </c>
      <c r="E2" t="s">
        <v>2640</v>
      </c>
      <c r="F2" t="s">
        <v>2537</v>
      </c>
      <c r="G2" t="s">
        <v>2639</v>
      </c>
      <c r="H2" t="s">
        <v>2638</v>
      </c>
      <c r="I2" t="s">
        <v>2637</v>
      </c>
      <c r="J2" t="s">
        <v>2636</v>
      </c>
    </row>
    <row r="3" spans="1:17" x14ac:dyDescent="0.2">
      <c r="A3" t="s">
        <v>1806</v>
      </c>
      <c r="B3" t="s">
        <v>2635</v>
      </c>
      <c r="C3" t="s">
        <v>2634</v>
      </c>
      <c r="D3" t="s">
        <v>72</v>
      </c>
      <c r="E3" t="s">
        <v>2633</v>
      </c>
      <c r="F3" t="s">
        <v>2507</v>
      </c>
      <c r="G3" t="s">
        <v>2632</v>
      </c>
      <c r="H3" t="s">
        <v>2631</v>
      </c>
      <c r="I3" t="s">
        <v>2630</v>
      </c>
      <c r="J3" t="s">
        <v>2629</v>
      </c>
      <c r="Q3" s="38" t="s">
        <v>2493</v>
      </c>
    </row>
    <row r="4" spans="1:17" x14ac:dyDescent="0.2">
      <c r="A4" t="s">
        <v>1806</v>
      </c>
      <c r="B4" t="s">
        <v>122</v>
      </c>
      <c r="C4" t="s">
        <v>123</v>
      </c>
      <c r="D4" t="s">
        <v>110</v>
      </c>
      <c r="E4" t="s">
        <v>124</v>
      </c>
      <c r="F4" t="s">
        <v>2507</v>
      </c>
      <c r="G4" t="s">
        <v>2628</v>
      </c>
      <c r="H4" t="s">
        <v>2627</v>
      </c>
      <c r="I4" t="s">
        <v>125</v>
      </c>
      <c r="J4" t="s">
        <v>126</v>
      </c>
      <c r="P4" s="10" t="s">
        <v>2494</v>
      </c>
      <c r="Q4" s="10" t="s">
        <v>1806</v>
      </c>
    </row>
    <row r="5" spans="1:17" x14ac:dyDescent="0.2">
      <c r="A5" t="s">
        <v>1806</v>
      </c>
      <c r="B5" t="s">
        <v>2129</v>
      </c>
      <c r="C5" t="s">
        <v>48</v>
      </c>
      <c r="D5" t="s">
        <v>29</v>
      </c>
      <c r="E5" t="s">
        <v>49</v>
      </c>
      <c r="F5" t="s">
        <v>2507</v>
      </c>
      <c r="G5" t="s">
        <v>2626</v>
      </c>
      <c r="H5" t="s">
        <v>2625</v>
      </c>
      <c r="I5" t="s">
        <v>2624</v>
      </c>
      <c r="J5" t="s">
        <v>127</v>
      </c>
      <c r="P5" s="10" t="s">
        <v>2498</v>
      </c>
      <c r="Q5" t="s">
        <v>1816</v>
      </c>
    </row>
    <row r="6" spans="1:17" x14ac:dyDescent="0.2">
      <c r="A6" t="s">
        <v>1806</v>
      </c>
      <c r="B6" t="s">
        <v>2015</v>
      </c>
      <c r="C6" t="s">
        <v>84</v>
      </c>
      <c r="D6" t="s">
        <v>85</v>
      </c>
      <c r="E6" t="s">
        <v>86</v>
      </c>
      <c r="F6" t="s">
        <v>2507</v>
      </c>
      <c r="G6" t="s">
        <v>2623</v>
      </c>
      <c r="H6" t="s">
        <v>2622</v>
      </c>
      <c r="I6" t="s">
        <v>87</v>
      </c>
      <c r="J6" t="s">
        <v>88</v>
      </c>
      <c r="P6" s="10" t="s">
        <v>2496</v>
      </c>
      <c r="Q6" t="s">
        <v>1824</v>
      </c>
    </row>
    <row r="7" spans="1:17" x14ac:dyDescent="0.2">
      <c r="A7" t="s">
        <v>1806</v>
      </c>
      <c r="B7" t="s">
        <v>2062</v>
      </c>
      <c r="C7" t="s">
        <v>94</v>
      </c>
      <c r="D7" t="s">
        <v>95</v>
      </c>
      <c r="E7" t="s">
        <v>96</v>
      </c>
      <c r="F7" t="s">
        <v>2507</v>
      </c>
      <c r="G7" t="s">
        <v>2621</v>
      </c>
      <c r="H7" t="s">
        <v>2620</v>
      </c>
      <c r="I7" t="s">
        <v>2619</v>
      </c>
      <c r="J7" t="s">
        <v>2618</v>
      </c>
      <c r="P7" s="10" t="s">
        <v>2497</v>
      </c>
      <c r="Q7" t="s">
        <v>1851</v>
      </c>
    </row>
    <row r="8" spans="1:17" x14ac:dyDescent="0.2">
      <c r="A8" t="s">
        <v>1806</v>
      </c>
      <c r="B8" t="s">
        <v>1818</v>
      </c>
      <c r="C8" t="s">
        <v>52</v>
      </c>
      <c r="D8" t="s">
        <v>53</v>
      </c>
      <c r="E8" t="s">
        <v>54</v>
      </c>
      <c r="F8" t="s">
        <v>2507</v>
      </c>
      <c r="G8" t="s">
        <v>2617</v>
      </c>
      <c r="H8" t="s">
        <v>2616</v>
      </c>
      <c r="I8" t="s">
        <v>55</v>
      </c>
      <c r="J8" t="s">
        <v>56</v>
      </c>
      <c r="P8" s="10" t="s">
        <v>2499</v>
      </c>
      <c r="Q8" t="s">
        <v>1833</v>
      </c>
    </row>
    <row r="9" spans="1:17" x14ac:dyDescent="0.2">
      <c r="A9" t="s">
        <v>1806</v>
      </c>
      <c r="B9" t="s">
        <v>2263</v>
      </c>
      <c r="C9" t="s">
        <v>1748</v>
      </c>
      <c r="D9" t="s">
        <v>1749</v>
      </c>
      <c r="E9" t="s">
        <v>1750</v>
      </c>
      <c r="F9" t="s">
        <v>2507</v>
      </c>
      <c r="G9" t="s">
        <v>2615</v>
      </c>
      <c r="H9" t="s">
        <v>2559</v>
      </c>
      <c r="I9" t="s">
        <v>2264</v>
      </c>
      <c r="J9" t="s">
        <v>1751</v>
      </c>
      <c r="P9" s="10" t="s">
        <v>2500</v>
      </c>
      <c r="Q9" t="s">
        <v>1821</v>
      </c>
    </row>
    <row r="10" spans="1:17" x14ac:dyDescent="0.2">
      <c r="A10" t="s">
        <v>1806</v>
      </c>
      <c r="B10" t="s">
        <v>2006</v>
      </c>
      <c r="C10" t="s">
        <v>81</v>
      </c>
      <c r="D10" t="s">
        <v>82</v>
      </c>
      <c r="E10" t="s">
        <v>83</v>
      </c>
      <c r="F10" t="s">
        <v>2507</v>
      </c>
      <c r="G10" t="s">
        <v>2614</v>
      </c>
      <c r="H10" t="s">
        <v>2613</v>
      </c>
      <c r="I10" t="s">
        <v>2612</v>
      </c>
      <c r="J10" t="s">
        <v>2611</v>
      </c>
      <c r="P10" s="10" t="s">
        <v>2501</v>
      </c>
      <c r="Q10" t="s">
        <v>1855</v>
      </c>
    </row>
    <row r="11" spans="1:17" x14ac:dyDescent="0.2">
      <c r="A11" t="s">
        <v>1806</v>
      </c>
      <c r="B11" t="s">
        <v>1817</v>
      </c>
      <c r="C11" t="s">
        <v>48</v>
      </c>
      <c r="D11" t="s">
        <v>29</v>
      </c>
      <c r="E11" t="s">
        <v>49</v>
      </c>
      <c r="F11" t="s">
        <v>2537</v>
      </c>
      <c r="G11" t="s">
        <v>2610</v>
      </c>
      <c r="H11" t="s">
        <v>2609</v>
      </c>
      <c r="I11" t="s">
        <v>50</v>
      </c>
      <c r="J11" t="s">
        <v>51</v>
      </c>
      <c r="P11" s="10" t="s">
        <v>2502</v>
      </c>
      <c r="Q11" t="s">
        <v>1823</v>
      </c>
    </row>
    <row r="12" spans="1:17" x14ac:dyDescent="0.2">
      <c r="A12" t="s">
        <v>1806</v>
      </c>
      <c r="B12" t="s">
        <v>2608</v>
      </c>
      <c r="C12" t="s">
        <v>2607</v>
      </c>
      <c r="D12" t="s">
        <v>2606</v>
      </c>
      <c r="E12" t="s">
        <v>2605</v>
      </c>
      <c r="F12" t="s">
        <v>2507</v>
      </c>
      <c r="G12" t="s">
        <v>2534</v>
      </c>
      <c r="H12" t="s">
        <v>2604</v>
      </c>
      <c r="I12" t="s">
        <v>2603</v>
      </c>
      <c r="J12" t="s">
        <v>2602</v>
      </c>
      <c r="P12" s="10" t="s">
        <v>2503</v>
      </c>
      <c r="Q12" t="s">
        <v>1836</v>
      </c>
    </row>
    <row r="13" spans="1:17" x14ac:dyDescent="0.2">
      <c r="A13" t="s">
        <v>1806</v>
      </c>
      <c r="B13" t="s">
        <v>2076</v>
      </c>
      <c r="C13" t="s">
        <v>105</v>
      </c>
      <c r="D13" t="s">
        <v>106</v>
      </c>
      <c r="E13" t="s">
        <v>96</v>
      </c>
      <c r="F13" t="s">
        <v>2537</v>
      </c>
      <c r="G13" t="s">
        <v>2601</v>
      </c>
      <c r="H13" t="s">
        <v>2600</v>
      </c>
      <c r="I13" t="s">
        <v>107</v>
      </c>
      <c r="J13" t="s">
        <v>108</v>
      </c>
    </row>
    <row r="14" spans="1:17" x14ac:dyDescent="0.2">
      <c r="A14" t="s">
        <v>1806</v>
      </c>
      <c r="B14" t="s">
        <v>2599</v>
      </c>
      <c r="C14" t="s">
        <v>2598</v>
      </c>
      <c r="D14" t="s">
        <v>29</v>
      </c>
      <c r="E14" t="s">
        <v>2597</v>
      </c>
      <c r="F14" t="s">
        <v>2507</v>
      </c>
      <c r="G14" t="s">
        <v>2581</v>
      </c>
      <c r="H14" t="s">
        <v>2596</v>
      </c>
      <c r="I14" t="s">
        <v>2595</v>
      </c>
      <c r="J14" t="s">
        <v>2594</v>
      </c>
    </row>
    <row r="15" spans="1:17" x14ac:dyDescent="0.2">
      <c r="A15" t="s">
        <v>1806</v>
      </c>
      <c r="B15" t="s">
        <v>2094</v>
      </c>
      <c r="C15" t="s">
        <v>109</v>
      </c>
      <c r="D15" t="s">
        <v>110</v>
      </c>
      <c r="E15" t="s">
        <v>111</v>
      </c>
      <c r="F15" t="s">
        <v>2507</v>
      </c>
      <c r="G15" t="s">
        <v>2593</v>
      </c>
      <c r="H15" t="s">
        <v>2592</v>
      </c>
      <c r="I15" t="s">
        <v>112</v>
      </c>
      <c r="J15" t="s">
        <v>113</v>
      </c>
    </row>
    <row r="16" spans="1:17" x14ac:dyDescent="0.2">
      <c r="A16" t="s">
        <v>1806</v>
      </c>
      <c r="B16" t="s">
        <v>2027</v>
      </c>
      <c r="C16" t="s">
        <v>1803</v>
      </c>
      <c r="D16" t="s">
        <v>1804</v>
      </c>
      <c r="E16" t="s">
        <v>1805</v>
      </c>
      <c r="F16" t="s">
        <v>2537</v>
      </c>
      <c r="G16" t="s">
        <v>2591</v>
      </c>
      <c r="H16" t="s">
        <v>2590</v>
      </c>
      <c r="I16" t="s">
        <v>2589</v>
      </c>
      <c r="J16" t="s">
        <v>2588</v>
      </c>
    </row>
    <row r="17" spans="1:10" x14ac:dyDescent="0.2">
      <c r="A17" t="s">
        <v>1806</v>
      </c>
      <c r="B17" t="s">
        <v>1819</v>
      </c>
      <c r="C17" t="s">
        <v>57</v>
      </c>
      <c r="D17" t="s">
        <v>58</v>
      </c>
      <c r="E17" t="s">
        <v>59</v>
      </c>
      <c r="F17" t="s">
        <v>2507</v>
      </c>
      <c r="G17" t="s">
        <v>2578</v>
      </c>
      <c r="H17" t="s">
        <v>2524</v>
      </c>
      <c r="I17" t="s">
        <v>60</v>
      </c>
      <c r="J17" t="s">
        <v>61</v>
      </c>
    </row>
    <row r="18" spans="1:10" x14ac:dyDescent="0.2">
      <c r="A18" t="s">
        <v>1806</v>
      </c>
      <c r="B18" t="s">
        <v>2070</v>
      </c>
      <c r="C18" t="s">
        <v>97</v>
      </c>
      <c r="D18" t="s">
        <v>98</v>
      </c>
      <c r="E18" t="s">
        <v>99</v>
      </c>
      <c r="F18" t="s">
        <v>2507</v>
      </c>
      <c r="G18" t="s">
        <v>2587</v>
      </c>
      <c r="H18" t="s">
        <v>2586</v>
      </c>
      <c r="I18" t="s">
        <v>2585</v>
      </c>
      <c r="J18" t="s">
        <v>100</v>
      </c>
    </row>
    <row r="19" spans="1:10" x14ac:dyDescent="0.2">
      <c r="A19" t="s">
        <v>1806</v>
      </c>
      <c r="B19" t="s">
        <v>2073</v>
      </c>
      <c r="C19" t="s">
        <v>101</v>
      </c>
      <c r="D19" t="s">
        <v>102</v>
      </c>
      <c r="E19" t="s">
        <v>103</v>
      </c>
      <c r="F19" t="s">
        <v>2537</v>
      </c>
      <c r="G19" t="s">
        <v>2584</v>
      </c>
      <c r="H19" t="s">
        <v>2583</v>
      </c>
      <c r="I19" t="s">
        <v>2074</v>
      </c>
      <c r="J19" t="s">
        <v>2582</v>
      </c>
    </row>
    <row r="20" spans="1:10" x14ac:dyDescent="0.2">
      <c r="A20" t="s">
        <v>1806</v>
      </c>
      <c r="B20" t="s">
        <v>2315</v>
      </c>
      <c r="C20" t="s">
        <v>150</v>
      </c>
      <c r="D20" t="s">
        <v>151</v>
      </c>
      <c r="E20" t="s">
        <v>152</v>
      </c>
      <c r="F20" t="s">
        <v>2507</v>
      </c>
      <c r="G20" t="s">
        <v>2581</v>
      </c>
      <c r="H20" t="s">
        <v>2580</v>
      </c>
      <c r="I20" t="s">
        <v>2316</v>
      </c>
      <c r="J20" t="s">
        <v>2579</v>
      </c>
    </row>
    <row r="21" spans="1:10" x14ac:dyDescent="0.2">
      <c r="A21" t="s">
        <v>1806</v>
      </c>
      <c r="B21" t="s">
        <v>2237</v>
      </c>
      <c r="C21" t="s">
        <v>143</v>
      </c>
      <c r="D21" t="s">
        <v>144</v>
      </c>
      <c r="E21" t="s">
        <v>145</v>
      </c>
      <c r="F21" t="s">
        <v>2507</v>
      </c>
      <c r="G21" t="s">
        <v>2578</v>
      </c>
      <c r="H21" t="s">
        <v>2577</v>
      </c>
      <c r="I21" t="s">
        <v>2576</v>
      </c>
      <c r="J21" t="s">
        <v>146</v>
      </c>
    </row>
    <row r="22" spans="1:10" x14ac:dyDescent="0.2">
      <c r="A22" t="s">
        <v>1806</v>
      </c>
      <c r="B22" t="s">
        <v>2575</v>
      </c>
      <c r="C22" t="s">
        <v>2574</v>
      </c>
      <c r="D22" t="s">
        <v>2573</v>
      </c>
      <c r="E22" t="s">
        <v>2572</v>
      </c>
      <c r="F22" t="s">
        <v>2507</v>
      </c>
      <c r="G22" t="s">
        <v>2509</v>
      </c>
      <c r="H22" t="s">
        <v>2571</v>
      </c>
      <c r="I22" t="s">
        <v>2570</v>
      </c>
      <c r="J22" t="s">
        <v>2569</v>
      </c>
    </row>
    <row r="23" spans="1:10" x14ac:dyDescent="0.2">
      <c r="A23" t="s">
        <v>1806</v>
      </c>
      <c r="B23" t="s">
        <v>2196</v>
      </c>
      <c r="C23" t="s">
        <v>138</v>
      </c>
      <c r="D23" t="s">
        <v>139</v>
      </c>
      <c r="E23" t="s">
        <v>140</v>
      </c>
      <c r="F23" t="s">
        <v>2507</v>
      </c>
      <c r="G23" t="s">
        <v>2568</v>
      </c>
      <c r="H23" t="s">
        <v>2564</v>
      </c>
      <c r="I23" t="s">
        <v>141</v>
      </c>
      <c r="J23" t="s">
        <v>142</v>
      </c>
    </row>
    <row r="24" spans="1:10" x14ac:dyDescent="0.2">
      <c r="A24" t="s">
        <v>1806</v>
      </c>
      <c r="B24" t="s">
        <v>1995</v>
      </c>
      <c r="C24" t="s">
        <v>76</v>
      </c>
      <c r="D24" t="s">
        <v>77</v>
      </c>
      <c r="E24" t="s">
        <v>78</v>
      </c>
      <c r="F24" t="s">
        <v>2507</v>
      </c>
      <c r="G24" t="s">
        <v>2567</v>
      </c>
      <c r="H24" t="s">
        <v>2566</v>
      </c>
      <c r="I24" t="s">
        <v>79</v>
      </c>
      <c r="J24" t="s">
        <v>80</v>
      </c>
    </row>
    <row r="25" spans="1:10" x14ac:dyDescent="0.2">
      <c r="A25" t="s">
        <v>1806</v>
      </c>
      <c r="B25" t="s">
        <v>2147</v>
      </c>
      <c r="C25" t="s">
        <v>128</v>
      </c>
      <c r="D25" t="s">
        <v>129</v>
      </c>
      <c r="E25" t="s">
        <v>130</v>
      </c>
      <c r="F25" t="s">
        <v>2507</v>
      </c>
      <c r="G25" t="s">
        <v>2565</v>
      </c>
      <c r="H25" t="s">
        <v>2564</v>
      </c>
      <c r="I25" t="s">
        <v>131</v>
      </c>
      <c r="J25" t="s">
        <v>2563</v>
      </c>
    </row>
    <row r="26" spans="1:10" x14ac:dyDescent="0.2">
      <c r="A26" t="s">
        <v>1806</v>
      </c>
      <c r="B26" t="s">
        <v>1974</v>
      </c>
      <c r="C26" t="s">
        <v>62</v>
      </c>
      <c r="D26" t="s">
        <v>63</v>
      </c>
      <c r="E26" t="s">
        <v>64</v>
      </c>
      <c r="F26" t="s">
        <v>2537</v>
      </c>
      <c r="G26" t="s">
        <v>2562</v>
      </c>
      <c r="H26" t="s">
        <v>2561</v>
      </c>
      <c r="I26" t="s">
        <v>65</v>
      </c>
      <c r="J26" t="s">
        <v>104</v>
      </c>
    </row>
    <row r="27" spans="1:10" x14ac:dyDescent="0.2">
      <c r="A27" t="s">
        <v>1806</v>
      </c>
      <c r="B27" t="s">
        <v>1977</v>
      </c>
      <c r="C27" t="s">
        <v>66</v>
      </c>
      <c r="D27" t="s">
        <v>67</v>
      </c>
      <c r="E27" t="s">
        <v>68</v>
      </c>
      <c r="F27" t="s">
        <v>2507</v>
      </c>
      <c r="G27" t="s">
        <v>2560</v>
      </c>
      <c r="H27" t="s">
        <v>2559</v>
      </c>
      <c r="I27" t="s">
        <v>69</v>
      </c>
      <c r="J27" t="s">
        <v>70</v>
      </c>
    </row>
    <row r="28" spans="1:10" x14ac:dyDescent="0.2">
      <c r="A28" t="s">
        <v>1806</v>
      </c>
      <c r="B28" t="s">
        <v>1856</v>
      </c>
      <c r="C28" t="s">
        <v>17</v>
      </c>
      <c r="D28" t="s">
        <v>18</v>
      </c>
      <c r="E28" t="s">
        <v>19</v>
      </c>
      <c r="F28" t="s">
        <v>2507</v>
      </c>
      <c r="G28" t="s">
        <v>2558</v>
      </c>
      <c r="H28" t="s">
        <v>2557</v>
      </c>
      <c r="I28" t="s">
        <v>20</v>
      </c>
      <c r="J28" t="s">
        <v>21</v>
      </c>
    </row>
    <row r="29" spans="1:10" x14ac:dyDescent="0.2">
      <c r="A29" t="s">
        <v>1806</v>
      </c>
      <c r="B29" t="s">
        <v>2556</v>
      </c>
      <c r="C29" t="s">
        <v>2555</v>
      </c>
      <c r="D29" t="s">
        <v>134</v>
      </c>
      <c r="E29" t="s">
        <v>2554</v>
      </c>
      <c r="F29" t="s">
        <v>2507</v>
      </c>
      <c r="G29" t="s">
        <v>2553</v>
      </c>
      <c r="H29" t="s">
        <v>2552</v>
      </c>
      <c r="I29" t="s">
        <v>2551</v>
      </c>
      <c r="J29" t="s">
        <v>2550</v>
      </c>
    </row>
    <row r="30" spans="1:10" x14ac:dyDescent="0.2">
      <c r="A30" t="s">
        <v>1806</v>
      </c>
      <c r="B30" t="s">
        <v>1915</v>
      </c>
      <c r="C30" t="s">
        <v>1807</v>
      </c>
      <c r="D30" t="s">
        <v>18</v>
      </c>
      <c r="E30" t="s">
        <v>1808</v>
      </c>
      <c r="F30" t="s">
        <v>2507</v>
      </c>
      <c r="G30" t="s">
        <v>2549</v>
      </c>
      <c r="H30" t="s">
        <v>2548</v>
      </c>
      <c r="I30" t="s">
        <v>1809</v>
      </c>
      <c r="J30" t="s">
        <v>1810</v>
      </c>
    </row>
    <row r="31" spans="1:10" x14ac:dyDescent="0.2">
      <c r="A31" t="s">
        <v>1806</v>
      </c>
      <c r="B31" t="s">
        <v>1983</v>
      </c>
      <c r="C31" t="s">
        <v>71</v>
      </c>
      <c r="D31" t="s">
        <v>72</v>
      </c>
      <c r="E31" t="s">
        <v>73</v>
      </c>
      <c r="F31" t="s">
        <v>2507</v>
      </c>
      <c r="G31" t="s">
        <v>2547</v>
      </c>
      <c r="H31" t="s">
        <v>2546</v>
      </c>
      <c r="I31" t="s">
        <v>74</v>
      </c>
      <c r="J31" t="s">
        <v>75</v>
      </c>
    </row>
    <row r="32" spans="1:10" x14ac:dyDescent="0.2">
      <c r="A32" t="s">
        <v>1806</v>
      </c>
      <c r="B32" t="s">
        <v>2545</v>
      </c>
      <c r="C32" t="s">
        <v>28</v>
      </c>
      <c r="D32" t="s">
        <v>29</v>
      </c>
      <c r="E32" t="s">
        <v>30</v>
      </c>
      <c r="F32" t="s">
        <v>2507</v>
      </c>
      <c r="G32" t="s">
        <v>2544</v>
      </c>
      <c r="H32" t="s">
        <v>2543</v>
      </c>
      <c r="I32" t="s">
        <v>1987</v>
      </c>
      <c r="J32" t="s">
        <v>2542</v>
      </c>
    </row>
    <row r="33" spans="1:10" x14ac:dyDescent="0.2">
      <c r="A33" t="s">
        <v>1806</v>
      </c>
      <c r="B33" t="s">
        <v>2541</v>
      </c>
      <c r="C33" t="s">
        <v>89</v>
      </c>
      <c r="D33" t="s">
        <v>18</v>
      </c>
      <c r="E33" t="s">
        <v>90</v>
      </c>
      <c r="F33" t="s">
        <v>2537</v>
      </c>
      <c r="G33" t="s">
        <v>2540</v>
      </c>
      <c r="H33" t="s">
        <v>2539</v>
      </c>
      <c r="I33" t="s">
        <v>2538</v>
      </c>
      <c r="J33" t="s">
        <v>91</v>
      </c>
    </row>
    <row r="34" spans="1:10" x14ac:dyDescent="0.2">
      <c r="A34" t="s">
        <v>1806</v>
      </c>
      <c r="B34" t="s">
        <v>92</v>
      </c>
      <c r="C34" t="s">
        <v>24</v>
      </c>
      <c r="D34" t="s">
        <v>25</v>
      </c>
      <c r="E34" t="s">
        <v>26</v>
      </c>
      <c r="F34" t="s">
        <v>2537</v>
      </c>
      <c r="G34" t="s">
        <v>2536</v>
      </c>
      <c r="H34" t="s">
        <v>2535</v>
      </c>
      <c r="I34" t="s">
        <v>93</v>
      </c>
      <c r="J34" t="s">
        <v>2054</v>
      </c>
    </row>
    <row r="35" spans="1:10" x14ac:dyDescent="0.2">
      <c r="A35" t="s">
        <v>1806</v>
      </c>
      <c r="B35" t="s">
        <v>132</v>
      </c>
      <c r="C35" t="s">
        <v>133</v>
      </c>
      <c r="D35" t="s">
        <v>134</v>
      </c>
      <c r="E35" t="s">
        <v>135</v>
      </c>
      <c r="F35" t="s">
        <v>2507</v>
      </c>
      <c r="G35" t="s">
        <v>2534</v>
      </c>
      <c r="H35" t="s">
        <v>2533</v>
      </c>
      <c r="I35" t="s">
        <v>136</v>
      </c>
      <c r="J35" t="s">
        <v>137</v>
      </c>
    </row>
    <row r="36" spans="1:10" x14ac:dyDescent="0.2">
      <c r="A36" t="s">
        <v>1806</v>
      </c>
      <c r="B36" t="s">
        <v>118</v>
      </c>
      <c r="C36" t="s">
        <v>119</v>
      </c>
      <c r="D36" t="s">
        <v>120</v>
      </c>
      <c r="E36" t="s">
        <v>121</v>
      </c>
      <c r="F36" t="s">
        <v>2507</v>
      </c>
      <c r="G36" t="s">
        <v>2532</v>
      </c>
      <c r="H36" t="s">
        <v>2531</v>
      </c>
      <c r="I36" t="s">
        <v>2530</v>
      </c>
      <c r="J36" t="s">
        <v>2529</v>
      </c>
    </row>
    <row r="37" spans="1:10" x14ac:dyDescent="0.2">
      <c r="A37" t="s">
        <v>1806</v>
      </c>
      <c r="B37" t="s">
        <v>2528</v>
      </c>
      <c r="C37" t="s">
        <v>2527</v>
      </c>
      <c r="D37" t="s">
        <v>72</v>
      </c>
      <c r="E37" t="s">
        <v>2526</v>
      </c>
      <c r="F37" t="s">
        <v>2507</v>
      </c>
      <c r="G37" t="s">
        <v>2525</v>
      </c>
      <c r="H37" t="s">
        <v>2524</v>
      </c>
      <c r="I37" t="s">
        <v>2523</v>
      </c>
      <c r="J37" t="s">
        <v>2522</v>
      </c>
    </row>
    <row r="38" spans="1:10" x14ac:dyDescent="0.2">
      <c r="A38" t="s">
        <v>1806</v>
      </c>
      <c r="B38" t="s">
        <v>114</v>
      </c>
      <c r="C38" t="s">
        <v>115</v>
      </c>
      <c r="D38" t="s">
        <v>116</v>
      </c>
      <c r="E38" t="s">
        <v>117</v>
      </c>
      <c r="F38" t="s">
        <v>2507</v>
      </c>
      <c r="G38" t="s">
        <v>2521</v>
      </c>
      <c r="H38" t="s">
        <v>2520</v>
      </c>
      <c r="I38" t="s">
        <v>2519</v>
      </c>
      <c r="J38" t="s">
        <v>2518</v>
      </c>
    </row>
    <row r="39" spans="1:10" x14ac:dyDescent="0.2">
      <c r="A39" t="s">
        <v>1806</v>
      </c>
      <c r="B39" t="s">
        <v>2517</v>
      </c>
      <c r="C39" t="s">
        <v>2516</v>
      </c>
      <c r="D39" t="s">
        <v>2515</v>
      </c>
      <c r="E39" t="s">
        <v>2514</v>
      </c>
      <c r="F39" t="s">
        <v>2507</v>
      </c>
      <c r="G39" t="s">
        <v>2513</v>
      </c>
      <c r="H39" t="s">
        <v>2512</v>
      </c>
      <c r="I39" t="s">
        <v>2511</v>
      </c>
      <c r="J39" t="s">
        <v>2510</v>
      </c>
    </row>
    <row r="40" spans="1:10" x14ac:dyDescent="0.2">
      <c r="A40" t="s">
        <v>1806</v>
      </c>
      <c r="B40" t="s">
        <v>2297</v>
      </c>
      <c r="C40" t="s">
        <v>147</v>
      </c>
      <c r="D40" t="s">
        <v>18</v>
      </c>
      <c r="E40" t="s">
        <v>148</v>
      </c>
      <c r="F40" t="s">
        <v>2507</v>
      </c>
      <c r="G40" t="s">
        <v>2509</v>
      </c>
      <c r="H40" t="s">
        <v>2508</v>
      </c>
      <c r="I40" t="s">
        <v>149</v>
      </c>
      <c r="J40" t="s">
        <v>2298</v>
      </c>
    </row>
    <row r="41" spans="1:10" x14ac:dyDescent="0.2">
      <c r="A41" t="s">
        <v>1806</v>
      </c>
      <c r="B41" t="s">
        <v>1811</v>
      </c>
      <c r="C41" t="s">
        <v>1812</v>
      </c>
      <c r="D41" t="s">
        <v>58</v>
      </c>
      <c r="E41" t="s">
        <v>1813</v>
      </c>
      <c r="F41" t="s">
        <v>2507</v>
      </c>
      <c r="G41" t="s">
        <v>2506</v>
      </c>
      <c r="H41" t="s">
        <v>2505</v>
      </c>
      <c r="I41" t="s">
        <v>1814</v>
      </c>
      <c r="J41" t="s">
        <v>1815</v>
      </c>
    </row>
    <row r="42" spans="1:10" x14ac:dyDescent="0.2">
      <c r="A42" t="s">
        <v>1816</v>
      </c>
      <c r="B42" t="s">
        <v>153</v>
      </c>
      <c r="C42" t="s">
        <v>154</v>
      </c>
      <c r="D42" t="s">
        <v>155</v>
      </c>
      <c r="E42" t="s">
        <v>156</v>
      </c>
      <c r="F42" t="s">
        <v>2507</v>
      </c>
      <c r="G42" t="s">
        <v>2513</v>
      </c>
      <c r="H42" t="s">
        <v>2643</v>
      </c>
      <c r="I42" t="s">
        <v>157</v>
      </c>
      <c r="J42" t="s">
        <v>158</v>
      </c>
    </row>
    <row r="43" spans="1:10" x14ac:dyDescent="0.2">
      <c r="A43" t="s">
        <v>1816</v>
      </c>
      <c r="B43" t="s">
        <v>2209</v>
      </c>
      <c r="C43" t="s">
        <v>186</v>
      </c>
      <c r="D43" t="s">
        <v>155</v>
      </c>
      <c r="E43" t="s">
        <v>187</v>
      </c>
      <c r="F43" t="s">
        <v>2507</v>
      </c>
      <c r="G43" t="s">
        <v>2644</v>
      </c>
      <c r="H43" t="s">
        <v>2645</v>
      </c>
      <c r="I43" t="s">
        <v>2646</v>
      </c>
      <c r="J43" t="s">
        <v>2647</v>
      </c>
    </row>
    <row r="44" spans="1:10" x14ac:dyDescent="0.2">
      <c r="A44" t="s">
        <v>1816</v>
      </c>
      <c r="B44" t="s">
        <v>2233</v>
      </c>
      <c r="C44" t="s">
        <v>195</v>
      </c>
      <c r="D44" t="s">
        <v>196</v>
      </c>
      <c r="E44" t="s">
        <v>197</v>
      </c>
      <c r="F44" t="s">
        <v>2507</v>
      </c>
      <c r="G44" t="s">
        <v>2648</v>
      </c>
      <c r="H44" t="s">
        <v>2649</v>
      </c>
      <c r="I44" t="s">
        <v>198</v>
      </c>
      <c r="J44" t="s">
        <v>2650</v>
      </c>
    </row>
    <row r="45" spans="1:10" x14ac:dyDescent="0.2">
      <c r="A45" t="s">
        <v>1816</v>
      </c>
      <c r="B45" t="s">
        <v>2289</v>
      </c>
      <c r="C45" t="s">
        <v>199</v>
      </c>
      <c r="D45" t="s">
        <v>200</v>
      </c>
      <c r="E45" t="s">
        <v>201</v>
      </c>
      <c r="F45" t="s">
        <v>2507</v>
      </c>
      <c r="G45" t="s">
        <v>2525</v>
      </c>
      <c r="H45" t="s">
        <v>2651</v>
      </c>
      <c r="I45" t="s">
        <v>2652</v>
      </c>
      <c r="J45" t="s">
        <v>2653</v>
      </c>
    </row>
    <row r="46" spans="1:10" x14ac:dyDescent="0.2">
      <c r="A46" t="s">
        <v>1816</v>
      </c>
      <c r="B46" t="s">
        <v>2232</v>
      </c>
      <c r="C46" t="s">
        <v>190</v>
      </c>
      <c r="D46" t="s">
        <v>191</v>
      </c>
      <c r="E46" t="s">
        <v>192</v>
      </c>
      <c r="F46" t="s">
        <v>2537</v>
      </c>
      <c r="G46" t="s">
        <v>2654</v>
      </c>
      <c r="H46" t="s">
        <v>2655</v>
      </c>
      <c r="I46" t="s">
        <v>193</v>
      </c>
      <c r="J46" t="s">
        <v>194</v>
      </c>
    </row>
    <row r="47" spans="1:10" x14ac:dyDescent="0.2">
      <c r="A47" t="s">
        <v>1816</v>
      </c>
      <c r="B47" t="s">
        <v>2656</v>
      </c>
      <c r="C47" t="s">
        <v>2657</v>
      </c>
      <c r="D47" t="s">
        <v>155</v>
      </c>
      <c r="E47" t="s">
        <v>2658</v>
      </c>
      <c r="F47" t="s">
        <v>2507</v>
      </c>
      <c r="G47" t="s">
        <v>2623</v>
      </c>
      <c r="H47" t="s">
        <v>2659</v>
      </c>
      <c r="I47" t="s">
        <v>2660</v>
      </c>
      <c r="J47" t="s">
        <v>2661</v>
      </c>
    </row>
    <row r="48" spans="1:10" x14ac:dyDescent="0.2">
      <c r="A48" t="s">
        <v>1816</v>
      </c>
      <c r="B48" t="s">
        <v>2212</v>
      </c>
      <c r="C48" t="s">
        <v>2662</v>
      </c>
      <c r="D48" t="s">
        <v>173</v>
      </c>
      <c r="E48" t="s">
        <v>2663</v>
      </c>
      <c r="F48" t="s">
        <v>2507</v>
      </c>
      <c r="G48" t="s">
        <v>2648</v>
      </c>
      <c r="H48" t="s">
        <v>2664</v>
      </c>
      <c r="I48" t="s">
        <v>2665</v>
      </c>
      <c r="J48" t="s">
        <v>2666</v>
      </c>
    </row>
    <row r="49" spans="1:10" x14ac:dyDescent="0.2">
      <c r="A49" t="s">
        <v>1816</v>
      </c>
      <c r="B49" t="s">
        <v>2667</v>
      </c>
      <c r="C49" t="s">
        <v>2668</v>
      </c>
      <c r="D49" t="s">
        <v>169</v>
      </c>
      <c r="E49" t="s">
        <v>2669</v>
      </c>
      <c r="F49" t="s">
        <v>2507</v>
      </c>
      <c r="G49" t="s">
        <v>2670</v>
      </c>
      <c r="H49" t="s">
        <v>2671</v>
      </c>
      <c r="I49" t="s">
        <v>2672</v>
      </c>
      <c r="J49" t="s">
        <v>2673</v>
      </c>
    </row>
    <row r="50" spans="1:10" x14ac:dyDescent="0.2">
      <c r="A50" t="s">
        <v>1816</v>
      </c>
      <c r="B50" t="s">
        <v>2058</v>
      </c>
      <c r="C50" t="s">
        <v>168</v>
      </c>
      <c r="D50" t="s">
        <v>169</v>
      </c>
      <c r="E50" t="s">
        <v>170</v>
      </c>
      <c r="F50" t="s">
        <v>2507</v>
      </c>
      <c r="G50" t="s">
        <v>2674</v>
      </c>
      <c r="H50" t="s">
        <v>2675</v>
      </c>
      <c r="I50" t="s">
        <v>2676</v>
      </c>
      <c r="J50" t="s">
        <v>171</v>
      </c>
    </row>
    <row r="51" spans="1:10" x14ac:dyDescent="0.2">
      <c r="A51" t="s">
        <v>1816</v>
      </c>
      <c r="B51" t="s">
        <v>1990</v>
      </c>
      <c r="C51" t="s">
        <v>163</v>
      </c>
      <c r="D51" t="s">
        <v>164</v>
      </c>
      <c r="E51" t="s">
        <v>165</v>
      </c>
      <c r="F51" t="s">
        <v>2507</v>
      </c>
      <c r="G51" t="s">
        <v>2677</v>
      </c>
      <c r="H51" t="s">
        <v>2678</v>
      </c>
      <c r="I51" t="s">
        <v>166</v>
      </c>
      <c r="J51" t="s">
        <v>167</v>
      </c>
    </row>
    <row r="52" spans="1:10" x14ac:dyDescent="0.2">
      <c r="A52" t="s">
        <v>1816</v>
      </c>
      <c r="B52" t="s">
        <v>2488</v>
      </c>
      <c r="C52" t="s">
        <v>2489</v>
      </c>
      <c r="D52" t="s">
        <v>177</v>
      </c>
      <c r="E52" t="s">
        <v>2490</v>
      </c>
      <c r="F52" t="s">
        <v>2537</v>
      </c>
      <c r="G52" t="s">
        <v>2679</v>
      </c>
      <c r="H52" t="s">
        <v>2680</v>
      </c>
      <c r="I52" t="s">
        <v>2491</v>
      </c>
      <c r="J52" t="s">
        <v>2492</v>
      </c>
    </row>
    <row r="53" spans="1:10" x14ac:dyDescent="0.2">
      <c r="A53" t="s">
        <v>1816</v>
      </c>
      <c r="B53" t="s">
        <v>2451</v>
      </c>
      <c r="C53" t="s">
        <v>2452</v>
      </c>
      <c r="D53" t="s">
        <v>155</v>
      </c>
      <c r="E53" t="s">
        <v>156</v>
      </c>
      <c r="F53" t="s">
        <v>2507</v>
      </c>
      <c r="G53" t="s">
        <v>2681</v>
      </c>
      <c r="H53" t="s">
        <v>2682</v>
      </c>
      <c r="I53" t="s">
        <v>2453</v>
      </c>
      <c r="J53" t="s">
        <v>2683</v>
      </c>
    </row>
    <row r="54" spans="1:10" x14ac:dyDescent="0.2">
      <c r="A54" t="s">
        <v>1816</v>
      </c>
      <c r="B54" t="s">
        <v>1928</v>
      </c>
      <c r="C54" t="s">
        <v>159</v>
      </c>
      <c r="D54" t="s">
        <v>160</v>
      </c>
      <c r="E54" t="s">
        <v>161</v>
      </c>
      <c r="F54" t="s">
        <v>2507</v>
      </c>
      <c r="G54" t="s">
        <v>2684</v>
      </c>
      <c r="H54" t="s">
        <v>2685</v>
      </c>
      <c r="I54" t="s">
        <v>2686</v>
      </c>
      <c r="J54" t="s">
        <v>162</v>
      </c>
    </row>
    <row r="55" spans="1:10" x14ac:dyDescent="0.2">
      <c r="A55" t="s">
        <v>1816</v>
      </c>
      <c r="B55" t="s">
        <v>2687</v>
      </c>
      <c r="C55" t="s">
        <v>188</v>
      </c>
      <c r="D55" t="s">
        <v>173</v>
      </c>
      <c r="E55" t="s">
        <v>189</v>
      </c>
      <c r="F55" t="s">
        <v>2507</v>
      </c>
      <c r="G55" t="s">
        <v>2525</v>
      </c>
      <c r="H55" t="s">
        <v>2688</v>
      </c>
      <c r="I55" t="s">
        <v>2689</v>
      </c>
      <c r="J55" t="s">
        <v>2690</v>
      </c>
    </row>
    <row r="56" spans="1:10" x14ac:dyDescent="0.2">
      <c r="A56" t="s">
        <v>1816</v>
      </c>
      <c r="B56" t="s">
        <v>2691</v>
      </c>
      <c r="C56" t="s">
        <v>2692</v>
      </c>
      <c r="D56" t="s">
        <v>2693</v>
      </c>
      <c r="E56" t="s">
        <v>2694</v>
      </c>
      <c r="F56" t="s">
        <v>2507</v>
      </c>
      <c r="G56" t="s">
        <v>2695</v>
      </c>
      <c r="H56" t="s">
        <v>2696</v>
      </c>
      <c r="I56" t="s">
        <v>2697</v>
      </c>
      <c r="J56" t="s">
        <v>2698</v>
      </c>
    </row>
    <row r="57" spans="1:10" x14ac:dyDescent="0.2">
      <c r="A57" t="s">
        <v>1816</v>
      </c>
      <c r="B57" t="s">
        <v>2699</v>
      </c>
      <c r="C57" t="s">
        <v>2700</v>
      </c>
      <c r="D57" t="s">
        <v>196</v>
      </c>
      <c r="E57" t="s">
        <v>2701</v>
      </c>
      <c r="F57" t="s">
        <v>2507</v>
      </c>
      <c r="G57" t="s">
        <v>2553</v>
      </c>
      <c r="H57" t="s">
        <v>2702</v>
      </c>
      <c r="I57" t="s">
        <v>2703</v>
      </c>
      <c r="J57" t="s">
        <v>2704</v>
      </c>
    </row>
    <row r="58" spans="1:10" x14ac:dyDescent="0.2">
      <c r="A58" t="s">
        <v>1816</v>
      </c>
      <c r="B58" t="s">
        <v>2705</v>
      </c>
      <c r="C58" t="s">
        <v>2706</v>
      </c>
      <c r="D58" t="s">
        <v>196</v>
      </c>
      <c r="E58" t="s">
        <v>2707</v>
      </c>
      <c r="F58" t="s">
        <v>2507</v>
      </c>
      <c r="G58" t="s">
        <v>2708</v>
      </c>
      <c r="H58" t="s">
        <v>2709</v>
      </c>
      <c r="I58" t="s">
        <v>2710</v>
      </c>
      <c r="J58" t="s">
        <v>2711</v>
      </c>
    </row>
    <row r="59" spans="1:10" x14ac:dyDescent="0.2">
      <c r="A59" t="s">
        <v>1816</v>
      </c>
      <c r="B59" t="s">
        <v>2712</v>
      </c>
      <c r="C59" t="s">
        <v>2713</v>
      </c>
      <c r="D59" t="s">
        <v>200</v>
      </c>
      <c r="E59" t="s">
        <v>2714</v>
      </c>
      <c r="F59" t="s">
        <v>2507</v>
      </c>
      <c r="G59" t="s">
        <v>2715</v>
      </c>
      <c r="H59" t="s">
        <v>2520</v>
      </c>
      <c r="I59" t="s">
        <v>2716</v>
      </c>
      <c r="J59" t="s">
        <v>2717</v>
      </c>
    </row>
    <row r="60" spans="1:10" x14ac:dyDescent="0.2">
      <c r="A60" t="s">
        <v>1816</v>
      </c>
      <c r="B60" t="s">
        <v>2454</v>
      </c>
      <c r="C60" t="s">
        <v>2455</v>
      </c>
      <c r="D60" t="s">
        <v>196</v>
      </c>
      <c r="E60" t="s">
        <v>2456</v>
      </c>
      <c r="F60" t="s">
        <v>2507</v>
      </c>
      <c r="G60" t="s">
        <v>2718</v>
      </c>
      <c r="H60" t="s">
        <v>2719</v>
      </c>
      <c r="I60" t="s">
        <v>2720</v>
      </c>
      <c r="J60" t="s">
        <v>2721</v>
      </c>
    </row>
    <row r="61" spans="1:10" x14ac:dyDescent="0.2">
      <c r="A61" t="s">
        <v>1816</v>
      </c>
      <c r="B61" t="s">
        <v>2071</v>
      </c>
      <c r="C61" t="s">
        <v>172</v>
      </c>
      <c r="D61" t="s">
        <v>173</v>
      </c>
      <c r="E61" t="s">
        <v>174</v>
      </c>
      <c r="F61" t="s">
        <v>2507</v>
      </c>
      <c r="G61" t="s">
        <v>2722</v>
      </c>
      <c r="H61" t="s">
        <v>2723</v>
      </c>
      <c r="I61" t="s">
        <v>2072</v>
      </c>
      <c r="J61" t="s">
        <v>2724</v>
      </c>
    </row>
    <row r="62" spans="1:10" x14ac:dyDescent="0.2">
      <c r="A62" t="s">
        <v>1816</v>
      </c>
      <c r="B62" t="s">
        <v>2725</v>
      </c>
      <c r="C62" t="s">
        <v>2726</v>
      </c>
      <c r="D62" t="s">
        <v>177</v>
      </c>
      <c r="E62" t="s">
        <v>2727</v>
      </c>
      <c r="F62" t="s">
        <v>2507</v>
      </c>
      <c r="G62" t="s">
        <v>2728</v>
      </c>
      <c r="H62" t="s">
        <v>2729</v>
      </c>
      <c r="I62" t="s">
        <v>2730</v>
      </c>
      <c r="J62" t="s">
        <v>2731</v>
      </c>
    </row>
    <row r="63" spans="1:10" x14ac:dyDescent="0.2">
      <c r="A63" t="s">
        <v>1816</v>
      </c>
      <c r="B63" t="s">
        <v>2732</v>
      </c>
      <c r="C63" t="s">
        <v>2733</v>
      </c>
      <c r="D63" t="s">
        <v>155</v>
      </c>
      <c r="E63" t="s">
        <v>2734</v>
      </c>
      <c r="F63" t="s">
        <v>2537</v>
      </c>
      <c r="G63" t="s">
        <v>2735</v>
      </c>
      <c r="H63" t="s">
        <v>2736</v>
      </c>
      <c r="I63" t="s">
        <v>2737</v>
      </c>
      <c r="J63" t="s">
        <v>2738</v>
      </c>
    </row>
    <row r="64" spans="1:10" x14ac:dyDescent="0.2">
      <c r="A64" t="s">
        <v>1816</v>
      </c>
      <c r="B64" t="s">
        <v>2095</v>
      </c>
      <c r="C64" t="s">
        <v>181</v>
      </c>
      <c r="D64" t="s">
        <v>182</v>
      </c>
      <c r="E64" t="s">
        <v>183</v>
      </c>
      <c r="F64" t="s">
        <v>2507</v>
      </c>
      <c r="G64" t="s">
        <v>2525</v>
      </c>
      <c r="H64" t="s">
        <v>2625</v>
      </c>
      <c r="I64" t="s">
        <v>184</v>
      </c>
      <c r="J64" t="s">
        <v>185</v>
      </c>
    </row>
    <row r="65" spans="1:10" x14ac:dyDescent="0.2">
      <c r="A65" t="s">
        <v>1816</v>
      </c>
      <c r="B65" t="s">
        <v>2739</v>
      </c>
      <c r="C65" t="s">
        <v>2740</v>
      </c>
      <c r="D65" t="s">
        <v>177</v>
      </c>
      <c r="E65" t="s">
        <v>2741</v>
      </c>
      <c r="F65" t="s">
        <v>2507</v>
      </c>
      <c r="G65" t="s">
        <v>2742</v>
      </c>
      <c r="H65" t="s">
        <v>2651</v>
      </c>
      <c r="I65" t="s">
        <v>2743</v>
      </c>
      <c r="J65" t="s">
        <v>2744</v>
      </c>
    </row>
    <row r="66" spans="1:10" x14ac:dyDescent="0.2">
      <c r="A66" t="s">
        <v>1816</v>
      </c>
      <c r="B66" t="s">
        <v>2745</v>
      </c>
      <c r="C66" t="s">
        <v>2746</v>
      </c>
      <c r="D66" t="s">
        <v>200</v>
      </c>
      <c r="E66" t="s">
        <v>2747</v>
      </c>
      <c r="F66" t="s">
        <v>2507</v>
      </c>
      <c r="G66" t="s">
        <v>2748</v>
      </c>
      <c r="H66" t="s">
        <v>2749</v>
      </c>
      <c r="I66" t="s">
        <v>2750</v>
      </c>
      <c r="J66" t="s">
        <v>2751</v>
      </c>
    </row>
    <row r="67" spans="1:10" x14ac:dyDescent="0.2">
      <c r="A67" t="s">
        <v>1816</v>
      </c>
      <c r="B67" t="s">
        <v>1790</v>
      </c>
      <c r="C67" t="s">
        <v>1791</v>
      </c>
      <c r="D67" t="s">
        <v>2003</v>
      </c>
      <c r="E67" t="s">
        <v>1792</v>
      </c>
      <c r="F67" t="s">
        <v>2507</v>
      </c>
      <c r="G67" t="s">
        <v>2532</v>
      </c>
      <c r="H67" t="s">
        <v>2752</v>
      </c>
      <c r="I67" t="s">
        <v>1793</v>
      </c>
      <c r="J67" t="s">
        <v>1794</v>
      </c>
    </row>
    <row r="68" spans="1:10" x14ac:dyDescent="0.2">
      <c r="A68" t="s">
        <v>1816</v>
      </c>
      <c r="B68" t="s">
        <v>2753</v>
      </c>
      <c r="C68" t="s">
        <v>2754</v>
      </c>
      <c r="D68" t="s">
        <v>196</v>
      </c>
      <c r="E68" t="s">
        <v>2755</v>
      </c>
      <c r="F68" t="s">
        <v>2507</v>
      </c>
      <c r="G68" t="s">
        <v>2670</v>
      </c>
      <c r="H68" t="s">
        <v>2756</v>
      </c>
      <c r="I68" t="s">
        <v>2757</v>
      </c>
      <c r="J68" t="s">
        <v>2758</v>
      </c>
    </row>
    <row r="69" spans="1:10" x14ac:dyDescent="0.2">
      <c r="A69" t="s">
        <v>1816</v>
      </c>
      <c r="B69" t="s">
        <v>175</v>
      </c>
      <c r="C69" t="s">
        <v>176</v>
      </c>
      <c r="D69" t="s">
        <v>177</v>
      </c>
      <c r="E69" t="s">
        <v>178</v>
      </c>
      <c r="F69" t="s">
        <v>2507</v>
      </c>
      <c r="G69" t="s">
        <v>2759</v>
      </c>
      <c r="H69" t="s">
        <v>2760</v>
      </c>
      <c r="I69" t="s">
        <v>179</v>
      </c>
      <c r="J69" t="s">
        <v>180</v>
      </c>
    </row>
    <row r="70" spans="1:10" x14ac:dyDescent="0.2">
      <c r="A70" t="s">
        <v>1816</v>
      </c>
      <c r="B70" t="s">
        <v>202</v>
      </c>
      <c r="C70" t="s">
        <v>203</v>
      </c>
      <c r="D70" t="s">
        <v>204</v>
      </c>
      <c r="E70" t="s">
        <v>205</v>
      </c>
      <c r="F70" t="s">
        <v>2507</v>
      </c>
      <c r="G70" t="s">
        <v>2547</v>
      </c>
      <c r="H70" t="s">
        <v>2761</v>
      </c>
      <c r="I70" t="s">
        <v>206</v>
      </c>
      <c r="J70" t="s">
        <v>2762</v>
      </c>
    </row>
    <row r="71" spans="1:10" x14ac:dyDescent="0.2">
      <c r="A71" t="s">
        <v>1824</v>
      </c>
      <c r="B71" t="s">
        <v>399</v>
      </c>
      <c r="C71" t="s">
        <v>400</v>
      </c>
      <c r="D71" t="s">
        <v>207</v>
      </c>
      <c r="E71" t="s">
        <v>394</v>
      </c>
      <c r="F71" t="s">
        <v>2537</v>
      </c>
      <c r="G71" t="s">
        <v>3080</v>
      </c>
      <c r="H71" t="s">
        <v>3079</v>
      </c>
      <c r="I71" t="s">
        <v>401</v>
      </c>
      <c r="J71" t="s">
        <v>402</v>
      </c>
    </row>
    <row r="72" spans="1:10" x14ac:dyDescent="0.2">
      <c r="A72" t="s">
        <v>1824</v>
      </c>
      <c r="B72" t="s">
        <v>265</v>
      </c>
      <c r="C72" t="s">
        <v>266</v>
      </c>
      <c r="D72" t="s">
        <v>267</v>
      </c>
      <c r="E72" t="s">
        <v>268</v>
      </c>
      <c r="F72" t="s">
        <v>2507</v>
      </c>
      <c r="G72" t="s">
        <v>2998</v>
      </c>
      <c r="H72" t="s">
        <v>3078</v>
      </c>
      <c r="I72" t="s">
        <v>269</v>
      </c>
      <c r="J72" t="s">
        <v>270</v>
      </c>
    </row>
    <row r="73" spans="1:10" x14ac:dyDescent="0.2">
      <c r="A73" t="s">
        <v>1824</v>
      </c>
      <c r="B73" t="s">
        <v>314</v>
      </c>
      <c r="C73" t="s">
        <v>315</v>
      </c>
      <c r="D73" t="s">
        <v>207</v>
      </c>
      <c r="E73" t="s">
        <v>316</v>
      </c>
      <c r="F73" t="s">
        <v>2507</v>
      </c>
      <c r="G73" t="s">
        <v>3077</v>
      </c>
      <c r="H73" t="s">
        <v>3076</v>
      </c>
      <c r="I73" t="s">
        <v>317</v>
      </c>
      <c r="J73" t="s">
        <v>318</v>
      </c>
    </row>
    <row r="74" spans="1:10" x14ac:dyDescent="0.2">
      <c r="A74" t="s">
        <v>1824</v>
      </c>
      <c r="B74" t="s">
        <v>3075</v>
      </c>
      <c r="C74" t="s">
        <v>302</v>
      </c>
      <c r="D74" t="s">
        <v>207</v>
      </c>
      <c r="E74" t="s">
        <v>303</v>
      </c>
      <c r="F74" t="s">
        <v>2507</v>
      </c>
      <c r="G74" t="s">
        <v>3073</v>
      </c>
      <c r="H74" t="s">
        <v>3072</v>
      </c>
      <c r="I74" t="s">
        <v>304</v>
      </c>
      <c r="J74" t="s">
        <v>241</v>
      </c>
    </row>
    <row r="75" spans="1:10" x14ac:dyDescent="0.2">
      <c r="A75" t="s">
        <v>1824</v>
      </c>
      <c r="B75" t="s">
        <v>3074</v>
      </c>
      <c r="C75" t="s">
        <v>238</v>
      </c>
      <c r="D75" t="s">
        <v>234</v>
      </c>
      <c r="E75" t="s">
        <v>239</v>
      </c>
      <c r="F75" t="s">
        <v>2507</v>
      </c>
      <c r="G75" t="s">
        <v>3073</v>
      </c>
      <c r="H75" t="s">
        <v>3072</v>
      </c>
      <c r="I75" t="s">
        <v>240</v>
      </c>
      <c r="J75" t="s">
        <v>241</v>
      </c>
    </row>
    <row r="76" spans="1:10" x14ac:dyDescent="0.2">
      <c r="A76" t="s">
        <v>1824</v>
      </c>
      <c r="B76" t="s">
        <v>3071</v>
      </c>
      <c r="C76" t="s">
        <v>3070</v>
      </c>
      <c r="D76" t="s">
        <v>207</v>
      </c>
      <c r="E76" t="s">
        <v>3069</v>
      </c>
      <c r="F76" t="s">
        <v>2507</v>
      </c>
      <c r="G76" t="s">
        <v>3068</v>
      </c>
      <c r="H76" t="s">
        <v>3067</v>
      </c>
      <c r="I76" t="s">
        <v>3066</v>
      </c>
      <c r="J76" t="s">
        <v>3065</v>
      </c>
    </row>
    <row r="77" spans="1:10" x14ac:dyDescent="0.2">
      <c r="A77" t="s">
        <v>1824</v>
      </c>
      <c r="B77" t="s">
        <v>2266</v>
      </c>
      <c r="C77" t="s">
        <v>421</v>
      </c>
      <c r="D77" t="s">
        <v>207</v>
      </c>
      <c r="E77" t="s">
        <v>422</v>
      </c>
      <c r="F77" t="s">
        <v>2507</v>
      </c>
      <c r="G77" t="s">
        <v>3064</v>
      </c>
      <c r="H77" t="s">
        <v>3063</v>
      </c>
      <c r="I77" t="s">
        <v>423</v>
      </c>
      <c r="J77" t="s">
        <v>2267</v>
      </c>
    </row>
    <row r="78" spans="1:10" x14ac:dyDescent="0.2">
      <c r="A78" t="s">
        <v>1824</v>
      </c>
      <c r="B78" t="s">
        <v>2257</v>
      </c>
      <c r="C78" t="s">
        <v>414</v>
      </c>
      <c r="D78" t="s">
        <v>207</v>
      </c>
      <c r="E78" t="s">
        <v>415</v>
      </c>
      <c r="F78" t="s">
        <v>2507</v>
      </c>
      <c r="G78" t="s">
        <v>2896</v>
      </c>
      <c r="H78" t="s">
        <v>3062</v>
      </c>
      <c r="I78" t="s">
        <v>2258</v>
      </c>
      <c r="J78" t="s">
        <v>416</v>
      </c>
    </row>
    <row r="79" spans="1:10" x14ac:dyDescent="0.2">
      <c r="A79" t="s">
        <v>1824</v>
      </c>
      <c r="B79" t="s">
        <v>2229</v>
      </c>
      <c r="C79" t="s">
        <v>391</v>
      </c>
      <c r="D79" t="s">
        <v>207</v>
      </c>
      <c r="E79" t="s">
        <v>392</v>
      </c>
      <c r="F79" t="s">
        <v>2507</v>
      </c>
      <c r="G79" t="s">
        <v>2922</v>
      </c>
      <c r="H79" t="s">
        <v>3061</v>
      </c>
      <c r="I79" t="s">
        <v>3060</v>
      </c>
      <c r="J79" t="s">
        <v>3059</v>
      </c>
    </row>
    <row r="80" spans="1:10" x14ac:dyDescent="0.2">
      <c r="A80" t="s">
        <v>1824</v>
      </c>
      <c r="B80" t="s">
        <v>2260</v>
      </c>
      <c r="C80" t="s">
        <v>417</v>
      </c>
      <c r="D80" t="s">
        <v>207</v>
      </c>
      <c r="E80" t="s">
        <v>418</v>
      </c>
      <c r="F80" t="s">
        <v>2507</v>
      </c>
      <c r="G80" t="s">
        <v>2681</v>
      </c>
      <c r="H80" t="s">
        <v>3058</v>
      </c>
      <c r="I80" t="s">
        <v>419</v>
      </c>
      <c r="J80" t="s">
        <v>420</v>
      </c>
    </row>
    <row r="81" spans="1:10" x14ac:dyDescent="0.2">
      <c r="A81" t="s">
        <v>1824</v>
      </c>
      <c r="B81" t="s">
        <v>3057</v>
      </c>
      <c r="C81" t="s">
        <v>3056</v>
      </c>
      <c r="D81" t="s">
        <v>2828</v>
      </c>
      <c r="E81" t="s">
        <v>3055</v>
      </c>
      <c r="F81" t="s">
        <v>2507</v>
      </c>
      <c r="G81" t="s">
        <v>2718</v>
      </c>
      <c r="H81" t="s">
        <v>2801</v>
      </c>
      <c r="I81" t="s">
        <v>3054</v>
      </c>
      <c r="J81" t="s">
        <v>3053</v>
      </c>
    </row>
    <row r="82" spans="1:10" x14ac:dyDescent="0.2">
      <c r="A82" t="s">
        <v>1824</v>
      </c>
      <c r="B82" t="s">
        <v>242</v>
      </c>
      <c r="C82" t="s">
        <v>243</v>
      </c>
      <c r="D82" t="s">
        <v>230</v>
      </c>
      <c r="E82" t="s">
        <v>244</v>
      </c>
      <c r="F82" t="s">
        <v>2507</v>
      </c>
      <c r="G82" t="s">
        <v>2728</v>
      </c>
      <c r="H82" t="s">
        <v>3052</v>
      </c>
      <c r="I82" t="s">
        <v>245</v>
      </c>
      <c r="J82" t="s">
        <v>246</v>
      </c>
    </row>
    <row r="83" spans="1:10" x14ac:dyDescent="0.2">
      <c r="A83" t="s">
        <v>1824</v>
      </c>
      <c r="B83" t="s">
        <v>2001</v>
      </c>
      <c r="C83" t="s">
        <v>294</v>
      </c>
      <c r="D83" t="s">
        <v>295</v>
      </c>
      <c r="E83" t="s">
        <v>296</v>
      </c>
      <c r="F83" t="s">
        <v>2507</v>
      </c>
      <c r="G83" t="s">
        <v>3051</v>
      </c>
      <c r="H83" t="s">
        <v>3050</v>
      </c>
      <c r="I83" t="s">
        <v>297</v>
      </c>
      <c r="J83" t="s">
        <v>3049</v>
      </c>
    </row>
    <row r="84" spans="1:10" x14ac:dyDescent="0.2">
      <c r="A84" t="s">
        <v>1824</v>
      </c>
      <c r="B84" t="s">
        <v>3048</v>
      </c>
      <c r="C84" t="s">
        <v>3047</v>
      </c>
      <c r="D84" t="s">
        <v>299</v>
      </c>
      <c r="E84" t="s">
        <v>3046</v>
      </c>
      <c r="F84" t="s">
        <v>2507</v>
      </c>
      <c r="G84" t="s">
        <v>2800</v>
      </c>
      <c r="H84" t="s">
        <v>3045</v>
      </c>
      <c r="I84" t="s">
        <v>3044</v>
      </c>
      <c r="J84" t="s">
        <v>3043</v>
      </c>
    </row>
    <row r="85" spans="1:10" x14ac:dyDescent="0.2">
      <c r="A85" t="s">
        <v>1824</v>
      </c>
      <c r="B85" t="s">
        <v>2474</v>
      </c>
      <c r="C85" t="s">
        <v>2475</v>
      </c>
      <c r="D85" t="s">
        <v>2476</v>
      </c>
      <c r="E85" t="s">
        <v>2477</v>
      </c>
      <c r="F85" t="s">
        <v>2507</v>
      </c>
      <c r="G85" t="s">
        <v>3042</v>
      </c>
      <c r="H85" t="s">
        <v>3041</v>
      </c>
      <c r="I85" t="s">
        <v>2478</v>
      </c>
      <c r="J85" t="s">
        <v>2479</v>
      </c>
    </row>
    <row r="86" spans="1:10" x14ac:dyDescent="0.2">
      <c r="A86" t="s">
        <v>1824</v>
      </c>
      <c r="B86" t="s">
        <v>2362</v>
      </c>
      <c r="C86" t="s">
        <v>2363</v>
      </c>
      <c r="D86" t="s">
        <v>278</v>
      </c>
      <c r="E86" t="s">
        <v>2364</v>
      </c>
      <c r="F86" t="s">
        <v>2507</v>
      </c>
      <c r="G86" t="s">
        <v>3040</v>
      </c>
      <c r="H86" t="s">
        <v>2580</v>
      </c>
      <c r="I86" t="s">
        <v>2365</v>
      </c>
      <c r="J86" t="s">
        <v>3039</v>
      </c>
    </row>
    <row r="87" spans="1:10" x14ac:dyDescent="0.2">
      <c r="A87" t="s">
        <v>1824</v>
      </c>
      <c r="B87" t="s">
        <v>3038</v>
      </c>
      <c r="C87" t="s">
        <v>3037</v>
      </c>
      <c r="D87" t="s">
        <v>3036</v>
      </c>
      <c r="E87" t="s">
        <v>3035</v>
      </c>
      <c r="F87" t="s">
        <v>2507</v>
      </c>
      <c r="G87" t="s">
        <v>2532</v>
      </c>
      <c r="H87" t="s">
        <v>3034</v>
      </c>
      <c r="I87" t="s">
        <v>3033</v>
      </c>
      <c r="J87" t="s">
        <v>3032</v>
      </c>
    </row>
    <row r="88" spans="1:10" x14ac:dyDescent="0.2">
      <c r="A88" t="s">
        <v>1824</v>
      </c>
      <c r="B88" t="s">
        <v>3031</v>
      </c>
      <c r="C88" t="s">
        <v>3030</v>
      </c>
      <c r="D88" t="s">
        <v>2880</v>
      </c>
      <c r="E88" t="s">
        <v>2879</v>
      </c>
      <c r="F88" t="s">
        <v>2537</v>
      </c>
      <c r="G88" t="s">
        <v>3029</v>
      </c>
      <c r="H88" t="s">
        <v>3028</v>
      </c>
      <c r="I88" t="s">
        <v>3027</v>
      </c>
      <c r="J88" t="s">
        <v>3026</v>
      </c>
    </row>
    <row r="89" spans="1:10" x14ac:dyDescent="0.2">
      <c r="A89" t="s">
        <v>1824</v>
      </c>
      <c r="B89" t="s">
        <v>3025</v>
      </c>
      <c r="C89" t="s">
        <v>3024</v>
      </c>
      <c r="D89" t="s">
        <v>3023</v>
      </c>
      <c r="E89" t="s">
        <v>3022</v>
      </c>
      <c r="F89" t="s">
        <v>2537</v>
      </c>
      <c r="G89" t="s">
        <v>3021</v>
      </c>
      <c r="H89" t="s">
        <v>3020</v>
      </c>
      <c r="I89" t="s">
        <v>3019</v>
      </c>
      <c r="J89" t="s">
        <v>3018</v>
      </c>
    </row>
    <row r="90" spans="1:10" x14ac:dyDescent="0.2">
      <c r="A90" t="s">
        <v>1824</v>
      </c>
      <c r="B90" t="s">
        <v>3017</v>
      </c>
      <c r="C90" t="s">
        <v>3016</v>
      </c>
      <c r="D90" t="s">
        <v>3015</v>
      </c>
      <c r="E90" t="s">
        <v>3014</v>
      </c>
      <c r="F90" t="s">
        <v>2507</v>
      </c>
      <c r="G90" t="s">
        <v>3013</v>
      </c>
      <c r="H90" t="s">
        <v>3012</v>
      </c>
      <c r="I90" t="s">
        <v>3011</v>
      </c>
      <c r="J90" t="s">
        <v>3010</v>
      </c>
    </row>
    <row r="91" spans="1:10" x14ac:dyDescent="0.2">
      <c r="A91" t="s">
        <v>1824</v>
      </c>
      <c r="B91" t="s">
        <v>3009</v>
      </c>
      <c r="C91" t="s">
        <v>3008</v>
      </c>
      <c r="D91" t="s">
        <v>2828</v>
      </c>
      <c r="E91" t="s">
        <v>3007</v>
      </c>
      <c r="F91" t="s">
        <v>2507</v>
      </c>
      <c r="G91" t="s">
        <v>2708</v>
      </c>
      <c r="H91" t="s">
        <v>2801</v>
      </c>
      <c r="I91" t="s">
        <v>3006</v>
      </c>
      <c r="J91" t="s">
        <v>3005</v>
      </c>
    </row>
    <row r="92" spans="1:10" x14ac:dyDescent="0.2">
      <c r="A92" t="s">
        <v>1824</v>
      </c>
      <c r="B92" t="s">
        <v>3004</v>
      </c>
      <c r="C92" t="s">
        <v>3003</v>
      </c>
      <c r="D92" t="s">
        <v>273</v>
      </c>
      <c r="E92" t="s">
        <v>274</v>
      </c>
      <c r="F92" t="s">
        <v>2507</v>
      </c>
      <c r="G92" t="s">
        <v>2648</v>
      </c>
      <c r="H92" t="s">
        <v>3002</v>
      </c>
      <c r="I92" t="s">
        <v>3001</v>
      </c>
      <c r="J92" t="s">
        <v>3000</v>
      </c>
    </row>
    <row r="93" spans="1:10" x14ac:dyDescent="0.2">
      <c r="A93" t="s">
        <v>1824</v>
      </c>
      <c r="B93" t="s">
        <v>2317</v>
      </c>
      <c r="C93" t="s">
        <v>430</v>
      </c>
      <c r="D93" t="s">
        <v>431</v>
      </c>
      <c r="E93" t="s">
        <v>432</v>
      </c>
      <c r="F93" t="s">
        <v>2507</v>
      </c>
      <c r="G93" t="s">
        <v>2623</v>
      </c>
      <c r="H93" t="s">
        <v>2999</v>
      </c>
      <c r="I93" t="s">
        <v>433</v>
      </c>
      <c r="J93" t="s">
        <v>434</v>
      </c>
    </row>
    <row r="94" spans="1:10" x14ac:dyDescent="0.2">
      <c r="A94" t="s">
        <v>1824</v>
      </c>
      <c r="B94" t="s">
        <v>2349</v>
      </c>
      <c r="C94" t="s">
        <v>2350</v>
      </c>
      <c r="D94" t="s">
        <v>2351</v>
      </c>
      <c r="E94" t="s">
        <v>2352</v>
      </c>
      <c r="F94" t="s">
        <v>2507</v>
      </c>
      <c r="G94" t="s">
        <v>2674</v>
      </c>
      <c r="H94" t="s">
        <v>2995</v>
      </c>
      <c r="I94" t="s">
        <v>2353</v>
      </c>
      <c r="J94" t="s">
        <v>2354</v>
      </c>
    </row>
    <row r="95" spans="1:10" x14ac:dyDescent="0.2">
      <c r="A95" t="s">
        <v>1824</v>
      </c>
      <c r="B95" t="s">
        <v>2239</v>
      </c>
      <c r="C95" t="s">
        <v>396</v>
      </c>
      <c r="D95" t="s">
        <v>299</v>
      </c>
      <c r="E95" t="s">
        <v>397</v>
      </c>
      <c r="F95" t="s">
        <v>2507</v>
      </c>
      <c r="G95" t="s">
        <v>2998</v>
      </c>
      <c r="H95" t="s">
        <v>2590</v>
      </c>
      <c r="I95" t="s">
        <v>398</v>
      </c>
      <c r="J95" t="s">
        <v>2997</v>
      </c>
    </row>
    <row r="96" spans="1:10" x14ac:dyDescent="0.2">
      <c r="A96" t="s">
        <v>1824</v>
      </c>
      <c r="B96" t="s">
        <v>2112</v>
      </c>
      <c r="C96" t="s">
        <v>357</v>
      </c>
      <c r="D96" t="s">
        <v>358</v>
      </c>
      <c r="E96" t="s">
        <v>359</v>
      </c>
      <c r="F96" t="s">
        <v>2507</v>
      </c>
      <c r="G96" t="s">
        <v>2996</v>
      </c>
      <c r="H96" t="s">
        <v>2995</v>
      </c>
      <c r="I96" t="s">
        <v>2994</v>
      </c>
      <c r="J96" t="s">
        <v>360</v>
      </c>
    </row>
    <row r="97" spans="1:10" x14ac:dyDescent="0.2">
      <c r="A97" t="s">
        <v>1824</v>
      </c>
      <c r="B97" t="s">
        <v>2993</v>
      </c>
      <c r="C97" t="s">
        <v>2992</v>
      </c>
      <c r="D97" t="s">
        <v>2476</v>
      </c>
      <c r="E97" t="s">
        <v>2477</v>
      </c>
      <c r="F97" t="s">
        <v>2507</v>
      </c>
      <c r="G97" t="s">
        <v>2924</v>
      </c>
      <c r="H97" t="s">
        <v>2991</v>
      </c>
      <c r="I97" t="s">
        <v>2990</v>
      </c>
      <c r="J97" t="s">
        <v>2989</v>
      </c>
    </row>
    <row r="98" spans="1:10" x14ac:dyDescent="0.2">
      <c r="A98" t="s">
        <v>1824</v>
      </c>
      <c r="B98" t="s">
        <v>2248</v>
      </c>
      <c r="C98" t="s">
        <v>2988</v>
      </c>
      <c r="D98" t="s">
        <v>403</v>
      </c>
      <c r="E98" t="s">
        <v>404</v>
      </c>
      <c r="F98" t="s">
        <v>2507</v>
      </c>
      <c r="G98" t="s">
        <v>2987</v>
      </c>
      <c r="H98" t="s">
        <v>2986</v>
      </c>
      <c r="I98" t="s">
        <v>2985</v>
      </c>
      <c r="J98" t="s">
        <v>2984</v>
      </c>
    </row>
    <row r="99" spans="1:10" x14ac:dyDescent="0.2">
      <c r="A99" t="s">
        <v>1824</v>
      </c>
      <c r="B99" t="s">
        <v>2983</v>
      </c>
      <c r="C99" t="s">
        <v>2982</v>
      </c>
      <c r="D99" t="s">
        <v>2981</v>
      </c>
      <c r="E99" t="s">
        <v>2980</v>
      </c>
      <c r="F99" t="s">
        <v>2507</v>
      </c>
      <c r="G99" t="s">
        <v>2558</v>
      </c>
      <c r="H99" t="s">
        <v>2979</v>
      </c>
      <c r="I99" t="s">
        <v>2978</v>
      </c>
      <c r="J99" t="s">
        <v>2977</v>
      </c>
    </row>
    <row r="100" spans="1:10" x14ac:dyDescent="0.2">
      <c r="A100" t="s">
        <v>1824</v>
      </c>
      <c r="B100" t="s">
        <v>2976</v>
      </c>
      <c r="C100" t="s">
        <v>2975</v>
      </c>
      <c r="D100" t="s">
        <v>2974</v>
      </c>
      <c r="E100" t="s">
        <v>2973</v>
      </c>
      <c r="F100" t="s">
        <v>2507</v>
      </c>
      <c r="G100" t="s">
        <v>2581</v>
      </c>
      <c r="H100" t="s">
        <v>2972</v>
      </c>
      <c r="I100" t="s">
        <v>2971</v>
      </c>
      <c r="J100" t="s">
        <v>2970</v>
      </c>
    </row>
    <row r="101" spans="1:10" x14ac:dyDescent="0.2">
      <c r="A101" t="s">
        <v>1824</v>
      </c>
      <c r="B101" t="s">
        <v>2969</v>
      </c>
      <c r="C101" t="s">
        <v>2968</v>
      </c>
      <c r="D101" t="s">
        <v>278</v>
      </c>
      <c r="E101" t="s">
        <v>2967</v>
      </c>
      <c r="F101" t="s">
        <v>2507</v>
      </c>
      <c r="G101" t="s">
        <v>2847</v>
      </c>
      <c r="H101" t="s">
        <v>2966</v>
      </c>
      <c r="I101" t="s">
        <v>2965</v>
      </c>
      <c r="J101" t="s">
        <v>2964</v>
      </c>
    </row>
    <row r="102" spans="1:10" x14ac:dyDescent="0.2">
      <c r="A102" t="s">
        <v>1824</v>
      </c>
      <c r="B102" t="s">
        <v>2963</v>
      </c>
      <c r="C102" t="s">
        <v>262</v>
      </c>
      <c r="D102" t="s">
        <v>207</v>
      </c>
      <c r="E102" t="s">
        <v>263</v>
      </c>
      <c r="F102" t="s">
        <v>2507</v>
      </c>
      <c r="G102" t="s">
        <v>2715</v>
      </c>
      <c r="H102" t="s">
        <v>2962</v>
      </c>
      <c r="I102" t="s">
        <v>2961</v>
      </c>
      <c r="J102" t="s">
        <v>2960</v>
      </c>
    </row>
    <row r="103" spans="1:10" x14ac:dyDescent="0.2">
      <c r="A103" t="s">
        <v>1824</v>
      </c>
      <c r="B103" t="s">
        <v>2959</v>
      </c>
      <c r="C103" t="s">
        <v>2958</v>
      </c>
      <c r="D103" t="s">
        <v>2957</v>
      </c>
      <c r="E103" t="s">
        <v>2956</v>
      </c>
      <c r="F103" t="s">
        <v>2507</v>
      </c>
      <c r="G103" t="s">
        <v>2955</v>
      </c>
      <c r="H103" t="s">
        <v>2954</v>
      </c>
      <c r="I103" t="s">
        <v>2953</v>
      </c>
      <c r="J103" t="s">
        <v>2952</v>
      </c>
    </row>
    <row r="104" spans="1:10" x14ac:dyDescent="0.2">
      <c r="A104" t="s">
        <v>1824</v>
      </c>
      <c r="B104" t="s">
        <v>2951</v>
      </c>
      <c r="C104" t="s">
        <v>2950</v>
      </c>
      <c r="D104" t="s">
        <v>2949</v>
      </c>
      <c r="E104" t="s">
        <v>2948</v>
      </c>
      <c r="F104" t="s">
        <v>2507</v>
      </c>
      <c r="G104" t="s">
        <v>2506</v>
      </c>
      <c r="H104" t="s">
        <v>2936</v>
      </c>
      <c r="I104" t="s">
        <v>2947</v>
      </c>
      <c r="J104" t="s">
        <v>1800</v>
      </c>
    </row>
    <row r="105" spans="1:10" x14ac:dyDescent="0.2">
      <c r="A105" t="s">
        <v>1824</v>
      </c>
      <c r="B105" t="s">
        <v>1930</v>
      </c>
      <c r="C105" t="s">
        <v>262</v>
      </c>
      <c r="D105" t="s">
        <v>207</v>
      </c>
      <c r="E105" t="s">
        <v>263</v>
      </c>
      <c r="F105" t="s">
        <v>2507</v>
      </c>
      <c r="G105" t="s">
        <v>2946</v>
      </c>
      <c r="H105" t="s">
        <v>2945</v>
      </c>
      <c r="I105" t="s">
        <v>264</v>
      </c>
      <c r="J105" t="s">
        <v>2273</v>
      </c>
    </row>
    <row r="106" spans="1:10" x14ac:dyDescent="0.2">
      <c r="A106" t="s">
        <v>1824</v>
      </c>
      <c r="B106" t="s">
        <v>1859</v>
      </c>
      <c r="C106" t="s">
        <v>251</v>
      </c>
      <c r="D106" t="s">
        <v>207</v>
      </c>
      <c r="E106" t="s">
        <v>252</v>
      </c>
      <c r="F106" t="s">
        <v>2507</v>
      </c>
      <c r="G106" t="s">
        <v>2900</v>
      </c>
      <c r="H106" t="s">
        <v>2659</v>
      </c>
      <c r="I106" t="s">
        <v>2944</v>
      </c>
      <c r="J106" t="s">
        <v>1860</v>
      </c>
    </row>
    <row r="107" spans="1:10" x14ac:dyDescent="0.2">
      <c r="A107" t="s">
        <v>1824</v>
      </c>
      <c r="B107" t="s">
        <v>2215</v>
      </c>
      <c r="C107" t="s">
        <v>384</v>
      </c>
      <c r="D107" t="s">
        <v>207</v>
      </c>
      <c r="E107" t="s">
        <v>385</v>
      </c>
      <c r="F107" t="s">
        <v>2507</v>
      </c>
      <c r="G107" t="s">
        <v>2943</v>
      </c>
      <c r="H107" t="s">
        <v>2942</v>
      </c>
      <c r="I107" t="s">
        <v>386</v>
      </c>
      <c r="J107" t="s">
        <v>2941</v>
      </c>
    </row>
    <row r="108" spans="1:10" x14ac:dyDescent="0.2">
      <c r="A108" t="s">
        <v>1824</v>
      </c>
      <c r="B108" t="s">
        <v>2270</v>
      </c>
      <c r="C108" t="s">
        <v>2271</v>
      </c>
      <c r="D108" t="s">
        <v>207</v>
      </c>
      <c r="E108" t="s">
        <v>2272</v>
      </c>
      <c r="F108" t="s">
        <v>2507</v>
      </c>
      <c r="G108" t="s">
        <v>2940</v>
      </c>
      <c r="H108" t="s">
        <v>2939</v>
      </c>
      <c r="I108" t="s">
        <v>2938</v>
      </c>
      <c r="J108" t="s">
        <v>2937</v>
      </c>
    </row>
    <row r="109" spans="1:10" x14ac:dyDescent="0.2">
      <c r="A109" t="s">
        <v>1824</v>
      </c>
      <c r="B109" t="s">
        <v>2311</v>
      </c>
      <c r="C109" t="s">
        <v>1798</v>
      </c>
      <c r="D109" t="s">
        <v>2312</v>
      </c>
      <c r="E109" t="s">
        <v>1799</v>
      </c>
      <c r="F109" t="s">
        <v>2507</v>
      </c>
      <c r="G109" t="s">
        <v>2506</v>
      </c>
      <c r="H109" t="s">
        <v>2936</v>
      </c>
      <c r="I109" t="s">
        <v>2313</v>
      </c>
      <c r="J109" t="s">
        <v>1800</v>
      </c>
    </row>
    <row r="110" spans="1:10" x14ac:dyDescent="0.2">
      <c r="A110" t="s">
        <v>1824</v>
      </c>
      <c r="B110" t="s">
        <v>2935</v>
      </c>
      <c r="C110" t="s">
        <v>2934</v>
      </c>
      <c r="D110" t="s">
        <v>207</v>
      </c>
      <c r="E110" t="s">
        <v>2933</v>
      </c>
      <c r="F110" t="s">
        <v>2507</v>
      </c>
      <c r="G110" t="s">
        <v>2553</v>
      </c>
      <c r="H110" t="s">
        <v>2932</v>
      </c>
      <c r="I110" t="s">
        <v>2931</v>
      </c>
      <c r="J110" t="s">
        <v>2930</v>
      </c>
    </row>
    <row r="111" spans="1:10" x14ac:dyDescent="0.2">
      <c r="A111" t="s">
        <v>1824</v>
      </c>
      <c r="B111" t="s">
        <v>2042</v>
      </c>
      <c r="C111" t="s">
        <v>310</v>
      </c>
      <c r="D111" t="s">
        <v>311</v>
      </c>
      <c r="E111" t="s">
        <v>312</v>
      </c>
      <c r="F111" t="s">
        <v>2507</v>
      </c>
      <c r="G111" t="s">
        <v>2929</v>
      </c>
      <c r="H111" t="s">
        <v>2781</v>
      </c>
      <c r="I111" t="s">
        <v>2928</v>
      </c>
      <c r="J111" t="s">
        <v>313</v>
      </c>
    </row>
    <row r="112" spans="1:10" x14ac:dyDescent="0.2">
      <c r="A112" t="s">
        <v>1824</v>
      </c>
      <c r="B112" t="s">
        <v>1989</v>
      </c>
      <c r="C112" t="s">
        <v>291</v>
      </c>
      <c r="D112" t="s">
        <v>230</v>
      </c>
      <c r="E112" t="s">
        <v>292</v>
      </c>
      <c r="F112" t="s">
        <v>2507</v>
      </c>
      <c r="G112" t="s">
        <v>2927</v>
      </c>
      <c r="H112" t="s">
        <v>2926</v>
      </c>
      <c r="I112" t="s">
        <v>2925</v>
      </c>
      <c r="J112" t="s">
        <v>293</v>
      </c>
    </row>
    <row r="113" spans="1:10" x14ac:dyDescent="0.2">
      <c r="A113" t="s">
        <v>1824</v>
      </c>
      <c r="B113" t="s">
        <v>1839</v>
      </c>
      <c r="C113" t="s">
        <v>222</v>
      </c>
      <c r="D113" t="s">
        <v>207</v>
      </c>
      <c r="E113" t="s">
        <v>223</v>
      </c>
      <c r="F113" t="s">
        <v>2507</v>
      </c>
      <c r="G113" t="s">
        <v>2924</v>
      </c>
      <c r="H113" t="s">
        <v>2923</v>
      </c>
      <c r="I113" t="s">
        <v>1840</v>
      </c>
      <c r="J113" t="s">
        <v>1747</v>
      </c>
    </row>
    <row r="114" spans="1:10" x14ac:dyDescent="0.2">
      <c r="A114" t="s">
        <v>1824</v>
      </c>
      <c r="B114" t="s">
        <v>2079</v>
      </c>
      <c r="C114" t="s">
        <v>338</v>
      </c>
      <c r="D114" t="s">
        <v>207</v>
      </c>
      <c r="E114" t="s">
        <v>339</v>
      </c>
      <c r="F114" t="s">
        <v>2507</v>
      </c>
      <c r="G114" t="s">
        <v>2922</v>
      </c>
      <c r="H114" t="s">
        <v>2524</v>
      </c>
      <c r="I114" t="s">
        <v>2921</v>
      </c>
      <c r="J114" t="s">
        <v>2920</v>
      </c>
    </row>
    <row r="115" spans="1:10" x14ac:dyDescent="0.2">
      <c r="A115" t="s">
        <v>1824</v>
      </c>
      <c r="B115" t="s">
        <v>1908</v>
      </c>
      <c r="C115" t="s">
        <v>1801</v>
      </c>
      <c r="D115" t="s">
        <v>1909</v>
      </c>
      <c r="E115" t="s">
        <v>1802</v>
      </c>
      <c r="F115" t="s">
        <v>2537</v>
      </c>
      <c r="G115" t="s">
        <v>2919</v>
      </c>
      <c r="H115" t="s">
        <v>2643</v>
      </c>
      <c r="I115" t="s">
        <v>2918</v>
      </c>
      <c r="J115" t="s">
        <v>2917</v>
      </c>
    </row>
    <row r="116" spans="1:10" x14ac:dyDescent="0.2">
      <c r="A116" t="s">
        <v>1824</v>
      </c>
      <c r="B116" t="s">
        <v>2274</v>
      </c>
      <c r="C116" t="s">
        <v>424</v>
      </c>
      <c r="D116" t="s">
        <v>207</v>
      </c>
      <c r="E116" t="s">
        <v>425</v>
      </c>
      <c r="F116" t="s">
        <v>2507</v>
      </c>
      <c r="G116" t="s">
        <v>2532</v>
      </c>
      <c r="H116" t="s">
        <v>2916</v>
      </c>
      <c r="I116" t="s">
        <v>2275</v>
      </c>
      <c r="J116" t="s">
        <v>2276</v>
      </c>
    </row>
    <row r="117" spans="1:10" x14ac:dyDescent="0.2">
      <c r="A117" t="s">
        <v>1824</v>
      </c>
      <c r="B117" t="s">
        <v>1844</v>
      </c>
      <c r="C117" t="s">
        <v>224</v>
      </c>
      <c r="D117" t="s">
        <v>225</v>
      </c>
      <c r="E117" t="s">
        <v>226</v>
      </c>
      <c r="F117" t="s">
        <v>2507</v>
      </c>
      <c r="G117" t="s">
        <v>2915</v>
      </c>
      <c r="H117" t="s">
        <v>2914</v>
      </c>
      <c r="I117" t="s">
        <v>227</v>
      </c>
      <c r="J117" t="s">
        <v>228</v>
      </c>
    </row>
    <row r="118" spans="1:10" x14ac:dyDescent="0.2">
      <c r="A118" t="s">
        <v>1824</v>
      </c>
      <c r="B118" t="s">
        <v>2322</v>
      </c>
      <c r="C118" t="s">
        <v>2323</v>
      </c>
      <c r="D118" t="s">
        <v>207</v>
      </c>
      <c r="E118" t="s">
        <v>2324</v>
      </c>
      <c r="F118" t="s">
        <v>2507</v>
      </c>
      <c r="G118" t="s">
        <v>2913</v>
      </c>
      <c r="H118" t="s">
        <v>2912</v>
      </c>
      <c r="I118" t="s">
        <v>2325</v>
      </c>
      <c r="J118" t="s">
        <v>2326</v>
      </c>
    </row>
    <row r="119" spans="1:10" x14ac:dyDescent="0.2">
      <c r="A119" t="s">
        <v>1824</v>
      </c>
      <c r="B119" t="s">
        <v>2911</v>
      </c>
      <c r="C119" t="s">
        <v>2910</v>
      </c>
      <c r="D119" t="s">
        <v>2909</v>
      </c>
      <c r="E119" t="s">
        <v>2908</v>
      </c>
      <c r="F119" t="s">
        <v>2507</v>
      </c>
      <c r="G119" t="s">
        <v>2644</v>
      </c>
      <c r="H119" t="s">
        <v>2907</v>
      </c>
      <c r="I119" t="s">
        <v>2906</v>
      </c>
      <c r="J119" t="s">
        <v>2905</v>
      </c>
    </row>
    <row r="120" spans="1:10" x14ac:dyDescent="0.2">
      <c r="A120" t="s">
        <v>1824</v>
      </c>
      <c r="B120" t="s">
        <v>2204</v>
      </c>
      <c r="C120" t="s">
        <v>382</v>
      </c>
      <c r="D120" t="s">
        <v>207</v>
      </c>
      <c r="E120" t="s">
        <v>383</v>
      </c>
      <c r="F120" t="s">
        <v>2507</v>
      </c>
      <c r="G120" t="s">
        <v>2681</v>
      </c>
      <c r="H120" t="s">
        <v>2904</v>
      </c>
      <c r="I120" t="s">
        <v>2903</v>
      </c>
      <c r="J120" t="s">
        <v>2902</v>
      </c>
    </row>
    <row r="121" spans="1:10" x14ac:dyDescent="0.2">
      <c r="A121" t="s">
        <v>1824</v>
      </c>
      <c r="B121" t="s">
        <v>2080</v>
      </c>
      <c r="C121" t="s">
        <v>340</v>
      </c>
      <c r="D121" t="s">
        <v>341</v>
      </c>
      <c r="E121" t="s">
        <v>342</v>
      </c>
      <c r="F121" t="s">
        <v>2507</v>
      </c>
      <c r="G121" t="s">
        <v>2681</v>
      </c>
      <c r="H121" t="s">
        <v>2901</v>
      </c>
      <c r="I121" t="s">
        <v>2081</v>
      </c>
      <c r="J121" t="s">
        <v>2082</v>
      </c>
    </row>
    <row r="122" spans="1:10" x14ac:dyDescent="0.2">
      <c r="A122" t="s">
        <v>1824</v>
      </c>
      <c r="B122" t="s">
        <v>2050</v>
      </c>
      <c r="C122" t="s">
        <v>322</v>
      </c>
      <c r="D122" t="s">
        <v>207</v>
      </c>
      <c r="E122" t="s">
        <v>323</v>
      </c>
      <c r="F122" t="s">
        <v>2507</v>
      </c>
      <c r="G122" t="s">
        <v>2900</v>
      </c>
      <c r="H122" t="s">
        <v>2524</v>
      </c>
      <c r="I122" t="s">
        <v>324</v>
      </c>
      <c r="J122" t="s">
        <v>325</v>
      </c>
    </row>
    <row r="123" spans="1:10" x14ac:dyDescent="0.2">
      <c r="A123" t="s">
        <v>1824</v>
      </c>
      <c r="B123" t="s">
        <v>1849</v>
      </c>
      <c r="C123" t="s">
        <v>247</v>
      </c>
      <c r="D123" t="s">
        <v>230</v>
      </c>
      <c r="E123" t="s">
        <v>248</v>
      </c>
      <c r="F123" t="s">
        <v>2507</v>
      </c>
      <c r="G123" t="s">
        <v>2899</v>
      </c>
      <c r="H123" t="s">
        <v>2898</v>
      </c>
      <c r="I123" t="s">
        <v>249</v>
      </c>
      <c r="J123" t="s">
        <v>250</v>
      </c>
    </row>
    <row r="124" spans="1:10" x14ac:dyDescent="0.2">
      <c r="A124" t="s">
        <v>1824</v>
      </c>
      <c r="B124" t="s">
        <v>2309</v>
      </c>
      <c r="C124" t="s">
        <v>2897</v>
      </c>
      <c r="D124" t="s">
        <v>207</v>
      </c>
      <c r="E124" t="s">
        <v>248</v>
      </c>
      <c r="F124" t="s">
        <v>2507</v>
      </c>
      <c r="G124" t="s">
        <v>2896</v>
      </c>
      <c r="H124" t="s">
        <v>2864</v>
      </c>
      <c r="I124" t="s">
        <v>2310</v>
      </c>
      <c r="J124" t="s">
        <v>1789</v>
      </c>
    </row>
    <row r="125" spans="1:10" x14ac:dyDescent="0.2">
      <c r="A125" t="s">
        <v>1824</v>
      </c>
      <c r="B125" t="s">
        <v>2895</v>
      </c>
      <c r="C125" t="s">
        <v>2894</v>
      </c>
      <c r="D125" t="s">
        <v>207</v>
      </c>
      <c r="E125" t="s">
        <v>2893</v>
      </c>
      <c r="F125" t="s">
        <v>2537</v>
      </c>
      <c r="G125" t="s">
        <v>2888</v>
      </c>
      <c r="H125" t="s">
        <v>2887</v>
      </c>
      <c r="I125" t="s">
        <v>2892</v>
      </c>
      <c r="J125" t="s">
        <v>2885</v>
      </c>
    </row>
    <row r="126" spans="1:10" x14ac:dyDescent="0.2">
      <c r="A126" t="s">
        <v>1824</v>
      </c>
      <c r="B126" t="s">
        <v>2891</v>
      </c>
      <c r="C126" t="s">
        <v>2890</v>
      </c>
      <c r="D126" t="s">
        <v>207</v>
      </c>
      <c r="E126" t="s">
        <v>2889</v>
      </c>
      <c r="F126" t="s">
        <v>2537</v>
      </c>
      <c r="G126" t="s">
        <v>2888</v>
      </c>
      <c r="H126" t="s">
        <v>2887</v>
      </c>
      <c r="I126" t="s">
        <v>2886</v>
      </c>
      <c r="J126" t="s">
        <v>2885</v>
      </c>
    </row>
    <row r="127" spans="1:10" x14ac:dyDescent="0.2">
      <c r="A127" t="s">
        <v>1824</v>
      </c>
      <c r="B127" t="s">
        <v>1845</v>
      </c>
      <c r="C127" t="s">
        <v>229</v>
      </c>
      <c r="D127" t="s">
        <v>230</v>
      </c>
      <c r="E127" t="s">
        <v>231</v>
      </c>
      <c r="F127" t="s">
        <v>2537</v>
      </c>
      <c r="G127" t="s">
        <v>2884</v>
      </c>
      <c r="H127" t="s">
        <v>2505</v>
      </c>
      <c r="I127" t="s">
        <v>232</v>
      </c>
      <c r="J127" t="s">
        <v>2883</v>
      </c>
    </row>
    <row r="128" spans="1:10" x14ac:dyDescent="0.2">
      <c r="A128" t="s">
        <v>1824</v>
      </c>
      <c r="B128" t="s">
        <v>2882</v>
      </c>
      <c r="C128" t="s">
        <v>2881</v>
      </c>
      <c r="D128" t="s">
        <v>2880</v>
      </c>
      <c r="E128" t="s">
        <v>2879</v>
      </c>
      <c r="F128" t="s">
        <v>2507</v>
      </c>
      <c r="G128" t="s">
        <v>2878</v>
      </c>
      <c r="H128" t="s">
        <v>2592</v>
      </c>
      <c r="I128" t="s">
        <v>2877</v>
      </c>
      <c r="J128" t="s">
        <v>2876</v>
      </c>
    </row>
    <row r="129" spans="1:10" x14ac:dyDescent="0.2">
      <c r="A129" t="s">
        <v>1824</v>
      </c>
      <c r="B129" t="s">
        <v>2875</v>
      </c>
      <c r="C129" t="s">
        <v>2874</v>
      </c>
      <c r="D129" t="s">
        <v>278</v>
      </c>
      <c r="E129" t="s">
        <v>2873</v>
      </c>
      <c r="F129" t="s">
        <v>2507</v>
      </c>
      <c r="G129" t="s">
        <v>2872</v>
      </c>
      <c r="H129" t="s">
        <v>2871</v>
      </c>
      <c r="I129" t="s">
        <v>2870</v>
      </c>
      <c r="J129" t="s">
        <v>2869</v>
      </c>
    </row>
    <row r="130" spans="1:10" x14ac:dyDescent="0.2">
      <c r="A130" t="s">
        <v>1824</v>
      </c>
      <c r="B130" t="s">
        <v>343</v>
      </c>
      <c r="C130" t="s">
        <v>344</v>
      </c>
      <c r="D130" t="s">
        <v>207</v>
      </c>
      <c r="E130" t="s">
        <v>345</v>
      </c>
      <c r="F130" t="s">
        <v>2507</v>
      </c>
      <c r="G130" t="s">
        <v>2868</v>
      </c>
      <c r="H130" t="s">
        <v>2867</v>
      </c>
      <c r="I130" t="s">
        <v>346</v>
      </c>
      <c r="J130" t="s">
        <v>347</v>
      </c>
    </row>
    <row r="131" spans="1:10" x14ac:dyDescent="0.2">
      <c r="A131" t="s">
        <v>1824</v>
      </c>
      <c r="B131" t="s">
        <v>1971</v>
      </c>
      <c r="C131" t="s">
        <v>282</v>
      </c>
      <c r="D131" t="s">
        <v>230</v>
      </c>
      <c r="E131" t="s">
        <v>283</v>
      </c>
      <c r="F131" t="s">
        <v>2507</v>
      </c>
      <c r="G131" t="s">
        <v>2674</v>
      </c>
      <c r="H131" t="s">
        <v>2649</v>
      </c>
      <c r="I131" t="s">
        <v>284</v>
      </c>
      <c r="J131" t="s">
        <v>285</v>
      </c>
    </row>
    <row r="132" spans="1:10" x14ac:dyDescent="0.2">
      <c r="A132" t="s">
        <v>1824</v>
      </c>
      <c r="B132" t="s">
        <v>2004</v>
      </c>
      <c r="C132" t="s">
        <v>298</v>
      </c>
      <c r="D132" t="s">
        <v>299</v>
      </c>
      <c r="E132" t="s">
        <v>300</v>
      </c>
      <c r="F132" t="s">
        <v>2507</v>
      </c>
      <c r="G132" t="s">
        <v>2525</v>
      </c>
      <c r="H132" t="s">
        <v>2655</v>
      </c>
      <c r="I132" t="s">
        <v>301</v>
      </c>
      <c r="J132" t="s">
        <v>2866</v>
      </c>
    </row>
    <row r="133" spans="1:10" x14ac:dyDescent="0.2">
      <c r="A133" t="s">
        <v>1824</v>
      </c>
      <c r="B133" t="s">
        <v>1973</v>
      </c>
      <c r="C133" t="s">
        <v>286</v>
      </c>
      <c r="D133" t="s">
        <v>287</v>
      </c>
      <c r="E133" t="s">
        <v>288</v>
      </c>
      <c r="F133" t="s">
        <v>2507</v>
      </c>
      <c r="G133" t="s">
        <v>2865</v>
      </c>
      <c r="H133" t="s">
        <v>2864</v>
      </c>
      <c r="I133" t="s">
        <v>289</v>
      </c>
      <c r="J133" t="s">
        <v>290</v>
      </c>
    </row>
    <row r="134" spans="1:10" x14ac:dyDescent="0.2">
      <c r="A134" t="s">
        <v>1824</v>
      </c>
      <c r="B134" t="s">
        <v>2355</v>
      </c>
      <c r="C134" t="s">
        <v>2356</v>
      </c>
      <c r="D134" t="s">
        <v>278</v>
      </c>
      <c r="E134" t="s">
        <v>2357</v>
      </c>
      <c r="F134" t="s">
        <v>2507</v>
      </c>
      <c r="G134" t="s">
        <v>2567</v>
      </c>
      <c r="H134" t="s">
        <v>2863</v>
      </c>
      <c r="I134" t="s">
        <v>2358</v>
      </c>
      <c r="J134" t="s">
        <v>2359</v>
      </c>
    </row>
    <row r="135" spans="1:10" x14ac:dyDescent="0.2">
      <c r="A135" t="s">
        <v>1824</v>
      </c>
      <c r="B135" t="s">
        <v>2183</v>
      </c>
      <c r="C135" t="s">
        <v>377</v>
      </c>
      <c r="D135" t="s">
        <v>378</v>
      </c>
      <c r="E135" t="s">
        <v>379</v>
      </c>
      <c r="F135" t="s">
        <v>2507</v>
      </c>
      <c r="G135" t="s">
        <v>2567</v>
      </c>
      <c r="H135" t="s">
        <v>2862</v>
      </c>
      <c r="I135" t="s">
        <v>380</v>
      </c>
      <c r="J135" t="s">
        <v>381</v>
      </c>
    </row>
    <row r="136" spans="1:10" x14ac:dyDescent="0.2">
      <c r="A136" t="s">
        <v>1824</v>
      </c>
      <c r="B136" t="s">
        <v>2337</v>
      </c>
      <c r="C136" t="s">
        <v>2338</v>
      </c>
      <c r="D136" t="s">
        <v>278</v>
      </c>
      <c r="E136" t="s">
        <v>2339</v>
      </c>
      <c r="F136" t="s">
        <v>2507</v>
      </c>
      <c r="G136" t="s">
        <v>2861</v>
      </c>
      <c r="H136" t="s">
        <v>2760</v>
      </c>
      <c r="I136" t="s">
        <v>2340</v>
      </c>
      <c r="J136" t="s">
        <v>2341</v>
      </c>
    </row>
    <row r="137" spans="1:10" x14ac:dyDescent="0.2">
      <c r="A137" t="s">
        <v>1824</v>
      </c>
      <c r="B137" t="s">
        <v>2860</v>
      </c>
      <c r="C137" t="s">
        <v>2859</v>
      </c>
      <c r="D137" t="s">
        <v>207</v>
      </c>
      <c r="E137" t="s">
        <v>2858</v>
      </c>
      <c r="F137" t="s">
        <v>2507</v>
      </c>
      <c r="G137" t="s">
        <v>2626</v>
      </c>
      <c r="H137" t="s">
        <v>2857</v>
      </c>
      <c r="I137" t="s">
        <v>2856</v>
      </c>
      <c r="J137" t="s">
        <v>2855</v>
      </c>
    </row>
    <row r="138" spans="1:10" x14ac:dyDescent="0.2">
      <c r="A138" t="s">
        <v>1824</v>
      </c>
      <c r="B138" t="s">
        <v>2854</v>
      </c>
      <c r="C138" t="s">
        <v>348</v>
      </c>
      <c r="D138" t="s">
        <v>254</v>
      </c>
      <c r="E138" t="s">
        <v>349</v>
      </c>
      <c r="F138" t="s">
        <v>2507</v>
      </c>
      <c r="G138" t="s">
        <v>2853</v>
      </c>
      <c r="H138" t="s">
        <v>2852</v>
      </c>
      <c r="I138" t="s">
        <v>350</v>
      </c>
      <c r="J138" t="s">
        <v>351</v>
      </c>
    </row>
    <row r="139" spans="1:10" x14ac:dyDescent="0.2">
      <c r="A139" t="s">
        <v>1824</v>
      </c>
      <c r="B139" t="s">
        <v>2296</v>
      </c>
      <c r="C139" t="s">
        <v>426</v>
      </c>
      <c r="D139" t="s">
        <v>207</v>
      </c>
      <c r="E139" t="s">
        <v>427</v>
      </c>
      <c r="F139" t="s">
        <v>2507</v>
      </c>
      <c r="G139" t="s">
        <v>2851</v>
      </c>
      <c r="H139" t="s">
        <v>2520</v>
      </c>
      <c r="I139" t="s">
        <v>428</v>
      </c>
      <c r="J139" t="s">
        <v>429</v>
      </c>
    </row>
    <row r="140" spans="1:10" x14ac:dyDescent="0.2">
      <c r="A140" t="s">
        <v>1824</v>
      </c>
      <c r="B140" t="s">
        <v>2249</v>
      </c>
      <c r="C140" t="s">
        <v>410</v>
      </c>
      <c r="D140" t="s">
        <v>207</v>
      </c>
      <c r="E140" t="s">
        <v>411</v>
      </c>
      <c r="F140" t="s">
        <v>2507</v>
      </c>
      <c r="G140" t="s">
        <v>2786</v>
      </c>
      <c r="H140" t="s">
        <v>2850</v>
      </c>
      <c r="I140" t="s">
        <v>412</v>
      </c>
      <c r="J140" t="s">
        <v>413</v>
      </c>
    </row>
    <row r="141" spans="1:10" x14ac:dyDescent="0.2">
      <c r="A141" t="s">
        <v>1824</v>
      </c>
      <c r="B141" t="s">
        <v>2048</v>
      </c>
      <c r="C141" t="s">
        <v>319</v>
      </c>
      <c r="D141" t="s">
        <v>207</v>
      </c>
      <c r="E141" t="s">
        <v>320</v>
      </c>
      <c r="F141" t="s">
        <v>2507</v>
      </c>
      <c r="G141" t="s">
        <v>2681</v>
      </c>
      <c r="H141" t="s">
        <v>2849</v>
      </c>
      <c r="I141" t="s">
        <v>321</v>
      </c>
      <c r="J141" t="s">
        <v>2848</v>
      </c>
    </row>
    <row r="142" spans="1:10" x14ac:dyDescent="0.2">
      <c r="A142" t="s">
        <v>1824</v>
      </c>
      <c r="B142" t="s">
        <v>1907</v>
      </c>
      <c r="C142" t="s">
        <v>253</v>
      </c>
      <c r="D142" t="s">
        <v>254</v>
      </c>
      <c r="E142" t="s">
        <v>255</v>
      </c>
      <c r="F142" t="s">
        <v>2507</v>
      </c>
      <c r="G142" t="s">
        <v>2847</v>
      </c>
      <c r="H142" t="s">
        <v>2846</v>
      </c>
      <c r="I142" t="s">
        <v>256</v>
      </c>
      <c r="J142" t="s">
        <v>257</v>
      </c>
    </row>
    <row r="143" spans="1:10" x14ac:dyDescent="0.2">
      <c r="A143" t="s">
        <v>1824</v>
      </c>
      <c r="B143" t="s">
        <v>2845</v>
      </c>
      <c r="C143" t="s">
        <v>2844</v>
      </c>
      <c r="D143" t="s">
        <v>207</v>
      </c>
      <c r="E143" t="s">
        <v>2843</v>
      </c>
      <c r="F143" t="s">
        <v>2507</v>
      </c>
      <c r="G143" t="s">
        <v>2831</v>
      </c>
      <c r="H143" t="s">
        <v>2842</v>
      </c>
      <c r="I143" t="s">
        <v>2841</v>
      </c>
      <c r="J143" t="s">
        <v>2840</v>
      </c>
    </row>
    <row r="144" spans="1:10" x14ac:dyDescent="0.2">
      <c r="A144" t="s">
        <v>1824</v>
      </c>
      <c r="B144" t="s">
        <v>2839</v>
      </c>
      <c r="C144" t="s">
        <v>2838</v>
      </c>
      <c r="D144" t="s">
        <v>207</v>
      </c>
      <c r="E144" t="s">
        <v>2837</v>
      </c>
      <c r="F144" t="s">
        <v>2507</v>
      </c>
      <c r="G144" t="s">
        <v>2836</v>
      </c>
      <c r="H144" t="s">
        <v>2835</v>
      </c>
      <c r="I144" t="s">
        <v>2834</v>
      </c>
      <c r="J144" t="s">
        <v>2833</v>
      </c>
    </row>
    <row r="145" spans="1:10" x14ac:dyDescent="0.2">
      <c r="A145" t="s">
        <v>1824</v>
      </c>
      <c r="B145" t="s">
        <v>364</v>
      </c>
      <c r="C145" t="s">
        <v>365</v>
      </c>
      <c r="D145" t="s">
        <v>207</v>
      </c>
      <c r="E145" t="s">
        <v>366</v>
      </c>
      <c r="F145" t="s">
        <v>2507</v>
      </c>
      <c r="G145" t="s">
        <v>2800</v>
      </c>
      <c r="H145" t="s">
        <v>2832</v>
      </c>
      <c r="I145" t="s">
        <v>367</v>
      </c>
      <c r="J145" t="s">
        <v>368</v>
      </c>
    </row>
    <row r="146" spans="1:10" x14ac:dyDescent="0.2">
      <c r="A146" t="s">
        <v>1824</v>
      </c>
      <c r="B146" t="s">
        <v>271</v>
      </c>
      <c r="C146" t="s">
        <v>272</v>
      </c>
      <c r="D146" t="s">
        <v>273</v>
      </c>
      <c r="E146" t="s">
        <v>274</v>
      </c>
      <c r="F146" t="s">
        <v>2507</v>
      </c>
      <c r="G146" t="s">
        <v>2831</v>
      </c>
      <c r="H146" t="s">
        <v>2596</v>
      </c>
      <c r="I146" t="s">
        <v>275</v>
      </c>
      <c r="J146" t="s">
        <v>276</v>
      </c>
    </row>
    <row r="147" spans="1:10" x14ac:dyDescent="0.2">
      <c r="A147" t="s">
        <v>1824</v>
      </c>
      <c r="B147" t="s">
        <v>2830</v>
      </c>
      <c r="C147" t="s">
        <v>2829</v>
      </c>
      <c r="D147" t="s">
        <v>2828</v>
      </c>
      <c r="E147" t="s">
        <v>2827</v>
      </c>
      <c r="F147" t="s">
        <v>2507</v>
      </c>
      <c r="G147" t="s">
        <v>2506</v>
      </c>
      <c r="H147" t="s">
        <v>2590</v>
      </c>
      <c r="I147" t="s">
        <v>2826</v>
      </c>
      <c r="J147" t="s">
        <v>2825</v>
      </c>
    </row>
    <row r="148" spans="1:10" x14ac:dyDescent="0.2">
      <c r="A148" t="s">
        <v>1824</v>
      </c>
      <c r="B148" t="s">
        <v>1826</v>
      </c>
      <c r="C148" t="s">
        <v>209</v>
      </c>
      <c r="D148" t="s">
        <v>210</v>
      </c>
      <c r="E148" t="s">
        <v>211</v>
      </c>
      <c r="F148" t="s">
        <v>2507</v>
      </c>
      <c r="G148" t="s">
        <v>2824</v>
      </c>
      <c r="H148" t="s">
        <v>2823</v>
      </c>
      <c r="I148" t="s">
        <v>212</v>
      </c>
      <c r="J148" t="s">
        <v>213</v>
      </c>
    </row>
    <row r="149" spans="1:10" x14ac:dyDescent="0.2">
      <c r="A149" t="s">
        <v>1824</v>
      </c>
      <c r="B149" t="s">
        <v>2057</v>
      </c>
      <c r="C149" t="s">
        <v>326</v>
      </c>
      <c r="D149" t="s">
        <v>207</v>
      </c>
      <c r="E149" t="s">
        <v>327</v>
      </c>
      <c r="F149" t="s">
        <v>2507</v>
      </c>
      <c r="G149" t="s">
        <v>2509</v>
      </c>
      <c r="H149" t="s">
        <v>2822</v>
      </c>
      <c r="I149" t="s">
        <v>328</v>
      </c>
      <c r="J149" t="s">
        <v>329</v>
      </c>
    </row>
    <row r="150" spans="1:10" x14ac:dyDescent="0.2">
      <c r="A150" t="s">
        <v>1824</v>
      </c>
      <c r="B150" t="s">
        <v>2181</v>
      </c>
      <c r="C150" t="s">
        <v>373</v>
      </c>
      <c r="D150" t="s">
        <v>278</v>
      </c>
      <c r="E150" t="s">
        <v>374</v>
      </c>
      <c r="F150" t="s">
        <v>2507</v>
      </c>
      <c r="G150" t="s">
        <v>2786</v>
      </c>
      <c r="H150" t="s">
        <v>2785</v>
      </c>
      <c r="I150" t="s">
        <v>375</v>
      </c>
      <c r="J150" t="s">
        <v>376</v>
      </c>
    </row>
    <row r="151" spans="1:10" x14ac:dyDescent="0.2">
      <c r="A151" t="s">
        <v>1824</v>
      </c>
      <c r="B151" t="s">
        <v>1957</v>
      </c>
      <c r="C151" t="s">
        <v>277</v>
      </c>
      <c r="D151" t="s">
        <v>278</v>
      </c>
      <c r="E151" t="s">
        <v>279</v>
      </c>
      <c r="F151" t="s">
        <v>2507</v>
      </c>
      <c r="G151" t="s">
        <v>2821</v>
      </c>
      <c r="H151" t="s">
        <v>2820</v>
      </c>
      <c r="I151" t="s">
        <v>280</v>
      </c>
      <c r="J151" t="s">
        <v>281</v>
      </c>
    </row>
    <row r="152" spans="1:10" x14ac:dyDescent="0.2">
      <c r="A152" t="s">
        <v>1824</v>
      </c>
      <c r="B152" t="s">
        <v>305</v>
      </c>
      <c r="C152" t="s">
        <v>306</v>
      </c>
      <c r="D152" t="s">
        <v>207</v>
      </c>
      <c r="E152" t="s">
        <v>307</v>
      </c>
      <c r="F152" t="s">
        <v>2507</v>
      </c>
      <c r="G152" t="s">
        <v>2819</v>
      </c>
      <c r="H152" t="s">
        <v>2818</v>
      </c>
      <c r="I152" t="s">
        <v>308</v>
      </c>
      <c r="J152" t="s">
        <v>309</v>
      </c>
    </row>
    <row r="153" spans="1:10" x14ac:dyDescent="0.2">
      <c r="A153" t="s">
        <v>1824</v>
      </c>
      <c r="B153" t="s">
        <v>1755</v>
      </c>
      <c r="C153" t="s">
        <v>1756</v>
      </c>
      <c r="D153" t="s">
        <v>207</v>
      </c>
      <c r="E153" t="s">
        <v>1757</v>
      </c>
      <c r="F153" t="s">
        <v>2507</v>
      </c>
      <c r="G153" t="s">
        <v>2817</v>
      </c>
      <c r="H153" t="s">
        <v>2816</v>
      </c>
      <c r="I153" t="s">
        <v>1763</v>
      </c>
      <c r="J153" t="s">
        <v>1762</v>
      </c>
    </row>
    <row r="154" spans="1:10" x14ac:dyDescent="0.2">
      <c r="A154" t="s">
        <v>1824</v>
      </c>
      <c r="B154" t="s">
        <v>1831</v>
      </c>
      <c r="C154" t="s">
        <v>218</v>
      </c>
      <c r="D154" t="s">
        <v>207</v>
      </c>
      <c r="E154" t="s">
        <v>219</v>
      </c>
      <c r="F154" t="s">
        <v>2507</v>
      </c>
      <c r="G154" t="s">
        <v>2815</v>
      </c>
      <c r="H154" t="s">
        <v>2814</v>
      </c>
      <c r="I154" t="s">
        <v>220</v>
      </c>
      <c r="J154" t="s">
        <v>221</v>
      </c>
    </row>
    <row r="155" spans="1:10" x14ac:dyDescent="0.2">
      <c r="A155" t="s">
        <v>1824</v>
      </c>
      <c r="B155" t="s">
        <v>2381</v>
      </c>
      <c r="C155" t="s">
        <v>2382</v>
      </c>
      <c r="D155" t="s">
        <v>207</v>
      </c>
      <c r="E155" t="s">
        <v>2383</v>
      </c>
      <c r="F155" t="s">
        <v>2507</v>
      </c>
      <c r="G155" t="s">
        <v>2715</v>
      </c>
      <c r="H155" t="s">
        <v>2813</v>
      </c>
      <c r="I155" t="s">
        <v>2384</v>
      </c>
      <c r="J155" t="s">
        <v>2812</v>
      </c>
    </row>
    <row r="156" spans="1:10" x14ac:dyDescent="0.2">
      <c r="A156" t="s">
        <v>1824</v>
      </c>
      <c r="B156" t="s">
        <v>2226</v>
      </c>
      <c r="C156" t="s">
        <v>387</v>
      </c>
      <c r="D156" t="s">
        <v>278</v>
      </c>
      <c r="E156" t="s">
        <v>388</v>
      </c>
      <c r="F156" t="s">
        <v>2507</v>
      </c>
      <c r="G156" t="s">
        <v>2811</v>
      </c>
      <c r="H156" t="s">
        <v>2810</v>
      </c>
      <c r="I156" t="s">
        <v>389</v>
      </c>
      <c r="J156" t="s">
        <v>390</v>
      </c>
    </row>
    <row r="157" spans="1:10" x14ac:dyDescent="0.2">
      <c r="A157" t="s">
        <v>1824</v>
      </c>
      <c r="B157" t="s">
        <v>330</v>
      </c>
      <c r="C157" t="s">
        <v>331</v>
      </c>
      <c r="D157" t="s">
        <v>299</v>
      </c>
      <c r="E157" t="s">
        <v>332</v>
      </c>
      <c r="F157" t="s">
        <v>2507</v>
      </c>
      <c r="G157" t="s">
        <v>2708</v>
      </c>
      <c r="H157" t="s">
        <v>2809</v>
      </c>
      <c r="I157" t="s">
        <v>333</v>
      </c>
      <c r="J157" t="s">
        <v>334</v>
      </c>
    </row>
    <row r="158" spans="1:10" x14ac:dyDescent="0.2">
      <c r="A158" t="s">
        <v>1824</v>
      </c>
      <c r="B158" t="s">
        <v>2808</v>
      </c>
      <c r="C158" t="s">
        <v>2807</v>
      </c>
      <c r="D158" t="s">
        <v>207</v>
      </c>
      <c r="E158" t="s">
        <v>2806</v>
      </c>
      <c r="F158" t="s">
        <v>2507</v>
      </c>
      <c r="G158" t="s">
        <v>2581</v>
      </c>
      <c r="H158" t="s">
        <v>2805</v>
      </c>
      <c r="I158" t="s">
        <v>2804</v>
      </c>
      <c r="J158" t="s">
        <v>2803</v>
      </c>
    </row>
    <row r="159" spans="1:10" x14ac:dyDescent="0.2">
      <c r="A159" t="s">
        <v>1824</v>
      </c>
      <c r="B159" t="s">
        <v>352</v>
      </c>
      <c r="C159" t="s">
        <v>353</v>
      </c>
      <c r="D159" t="s">
        <v>311</v>
      </c>
      <c r="E159" t="s">
        <v>354</v>
      </c>
      <c r="F159" t="s">
        <v>2507</v>
      </c>
      <c r="G159" t="s">
        <v>2802</v>
      </c>
      <c r="H159" t="s">
        <v>2801</v>
      </c>
      <c r="I159" t="s">
        <v>355</v>
      </c>
      <c r="J159" t="s">
        <v>356</v>
      </c>
    </row>
    <row r="160" spans="1:10" x14ac:dyDescent="0.2">
      <c r="A160" t="s">
        <v>1824</v>
      </c>
      <c r="B160" t="s">
        <v>2235</v>
      </c>
      <c r="C160" t="s">
        <v>393</v>
      </c>
      <c r="D160" t="s">
        <v>207</v>
      </c>
      <c r="E160" t="s">
        <v>394</v>
      </c>
      <c r="F160" t="s">
        <v>2507</v>
      </c>
      <c r="G160" t="s">
        <v>2800</v>
      </c>
      <c r="H160" t="s">
        <v>2799</v>
      </c>
      <c r="I160" t="s">
        <v>395</v>
      </c>
      <c r="J160" t="s">
        <v>2236</v>
      </c>
    </row>
    <row r="161" spans="1:10" x14ac:dyDescent="0.2">
      <c r="A161" t="s">
        <v>1824</v>
      </c>
      <c r="B161" t="s">
        <v>405</v>
      </c>
      <c r="C161" t="s">
        <v>406</v>
      </c>
      <c r="D161" t="s">
        <v>207</v>
      </c>
      <c r="E161" t="s">
        <v>407</v>
      </c>
      <c r="F161" t="s">
        <v>2507</v>
      </c>
      <c r="G161" t="s">
        <v>2581</v>
      </c>
      <c r="H161" t="s">
        <v>2798</v>
      </c>
      <c r="I161" t="s">
        <v>408</v>
      </c>
      <c r="J161" t="s">
        <v>409</v>
      </c>
    </row>
    <row r="162" spans="1:10" x14ac:dyDescent="0.2">
      <c r="A162" t="s">
        <v>1824</v>
      </c>
      <c r="B162" t="s">
        <v>258</v>
      </c>
      <c r="C162" t="s">
        <v>259</v>
      </c>
      <c r="D162" t="s">
        <v>207</v>
      </c>
      <c r="E162" t="s">
        <v>260</v>
      </c>
      <c r="F162" t="s">
        <v>2507</v>
      </c>
      <c r="G162" t="s">
        <v>2797</v>
      </c>
      <c r="H162" t="s">
        <v>2645</v>
      </c>
      <c r="I162" t="s">
        <v>261</v>
      </c>
      <c r="J162" t="s">
        <v>1916</v>
      </c>
    </row>
    <row r="163" spans="1:10" x14ac:dyDescent="0.2">
      <c r="A163" t="s">
        <v>1824</v>
      </c>
      <c r="B163" t="s">
        <v>2459</v>
      </c>
      <c r="C163" t="s">
        <v>2460</v>
      </c>
      <c r="D163" t="s">
        <v>207</v>
      </c>
      <c r="E163" t="s">
        <v>2461</v>
      </c>
      <c r="F163" t="s">
        <v>2507</v>
      </c>
      <c r="G163" t="s">
        <v>2532</v>
      </c>
      <c r="H163" t="s">
        <v>2796</v>
      </c>
      <c r="I163" t="s">
        <v>2462</v>
      </c>
      <c r="J163" t="s">
        <v>2463</v>
      </c>
    </row>
    <row r="164" spans="1:10" x14ac:dyDescent="0.2">
      <c r="A164" t="s">
        <v>1824</v>
      </c>
      <c r="B164" t="s">
        <v>2795</v>
      </c>
      <c r="C164" t="s">
        <v>2794</v>
      </c>
      <c r="D164" t="s">
        <v>403</v>
      </c>
      <c r="E164" t="s">
        <v>2793</v>
      </c>
      <c r="F164" t="s">
        <v>2537</v>
      </c>
      <c r="G164" t="s">
        <v>2792</v>
      </c>
      <c r="H164" t="s">
        <v>2791</v>
      </c>
      <c r="I164" t="s">
        <v>2790</v>
      </c>
      <c r="J164" t="s">
        <v>2789</v>
      </c>
    </row>
    <row r="165" spans="1:10" x14ac:dyDescent="0.2">
      <c r="A165" t="s">
        <v>1824</v>
      </c>
      <c r="B165" t="s">
        <v>2280</v>
      </c>
      <c r="C165" t="s">
        <v>2281</v>
      </c>
      <c r="D165" t="s">
        <v>207</v>
      </c>
      <c r="E165" t="s">
        <v>2282</v>
      </c>
      <c r="F165" t="s">
        <v>2507</v>
      </c>
      <c r="G165" t="s">
        <v>2788</v>
      </c>
      <c r="H165" t="s">
        <v>2787</v>
      </c>
      <c r="I165" t="s">
        <v>2283</v>
      </c>
      <c r="J165" t="s">
        <v>2284</v>
      </c>
    </row>
    <row r="166" spans="1:10" x14ac:dyDescent="0.2">
      <c r="A166" t="s">
        <v>1824</v>
      </c>
      <c r="B166" t="s">
        <v>2152</v>
      </c>
      <c r="C166" t="s">
        <v>369</v>
      </c>
      <c r="D166" t="s">
        <v>278</v>
      </c>
      <c r="E166" t="s">
        <v>370</v>
      </c>
      <c r="F166" t="s">
        <v>2507</v>
      </c>
      <c r="G166" t="s">
        <v>2786</v>
      </c>
      <c r="H166" t="s">
        <v>2785</v>
      </c>
      <c r="I166" t="s">
        <v>371</v>
      </c>
      <c r="J166" t="s">
        <v>372</v>
      </c>
    </row>
    <row r="167" spans="1:10" x14ac:dyDescent="0.2">
      <c r="A167" t="s">
        <v>1824</v>
      </c>
      <c r="B167" t="s">
        <v>2784</v>
      </c>
      <c r="C167" t="s">
        <v>2783</v>
      </c>
      <c r="D167" t="s">
        <v>207</v>
      </c>
      <c r="E167" t="s">
        <v>2782</v>
      </c>
      <c r="F167" t="s">
        <v>2537</v>
      </c>
      <c r="G167" t="s">
        <v>2781</v>
      </c>
      <c r="H167" t="s">
        <v>2780</v>
      </c>
      <c r="I167" t="s">
        <v>2779</v>
      </c>
      <c r="J167" t="s">
        <v>2778</v>
      </c>
    </row>
    <row r="168" spans="1:10" x14ac:dyDescent="0.2">
      <c r="A168" t="s">
        <v>1824</v>
      </c>
      <c r="B168" t="s">
        <v>2777</v>
      </c>
      <c r="C168" t="s">
        <v>406</v>
      </c>
      <c r="D168" t="s">
        <v>207</v>
      </c>
      <c r="E168" t="s">
        <v>407</v>
      </c>
      <c r="F168" t="s">
        <v>2537</v>
      </c>
      <c r="G168" t="s">
        <v>2776</v>
      </c>
      <c r="H168" t="s">
        <v>2775</v>
      </c>
      <c r="I168" t="s">
        <v>408</v>
      </c>
      <c r="J168" t="s">
        <v>2774</v>
      </c>
    </row>
    <row r="169" spans="1:10" x14ac:dyDescent="0.2">
      <c r="A169" t="s">
        <v>1824</v>
      </c>
      <c r="B169" t="s">
        <v>2773</v>
      </c>
      <c r="C169" t="s">
        <v>335</v>
      </c>
      <c r="D169" t="s">
        <v>207</v>
      </c>
      <c r="E169" t="s">
        <v>336</v>
      </c>
      <c r="F169" t="s">
        <v>2537</v>
      </c>
      <c r="G169" t="s">
        <v>2772</v>
      </c>
      <c r="H169" t="s">
        <v>2771</v>
      </c>
      <c r="I169" t="s">
        <v>2770</v>
      </c>
      <c r="J169" t="s">
        <v>337</v>
      </c>
    </row>
    <row r="170" spans="1:10" x14ac:dyDescent="0.2">
      <c r="A170" t="s">
        <v>1824</v>
      </c>
      <c r="B170" t="s">
        <v>361</v>
      </c>
      <c r="C170" t="s">
        <v>362</v>
      </c>
      <c r="D170" t="s">
        <v>207</v>
      </c>
      <c r="E170" t="s">
        <v>363</v>
      </c>
      <c r="F170" t="s">
        <v>2507</v>
      </c>
      <c r="G170" t="s">
        <v>2769</v>
      </c>
      <c r="H170" t="s">
        <v>2768</v>
      </c>
      <c r="I170" t="s">
        <v>2767</v>
      </c>
      <c r="J170" t="s">
        <v>2150</v>
      </c>
    </row>
    <row r="171" spans="1:10" x14ac:dyDescent="0.2">
      <c r="A171" t="s">
        <v>1824</v>
      </c>
      <c r="B171" t="s">
        <v>1828</v>
      </c>
      <c r="C171" t="s">
        <v>214</v>
      </c>
      <c r="D171" t="s">
        <v>215</v>
      </c>
      <c r="E171" t="s">
        <v>216</v>
      </c>
      <c r="F171" t="s">
        <v>2507</v>
      </c>
      <c r="G171" t="s">
        <v>2766</v>
      </c>
      <c r="H171" t="s">
        <v>2765</v>
      </c>
      <c r="I171" t="s">
        <v>217</v>
      </c>
      <c r="J171" t="s">
        <v>1829</v>
      </c>
    </row>
    <row r="172" spans="1:10" x14ac:dyDescent="0.2">
      <c r="A172" t="s">
        <v>1824</v>
      </c>
      <c r="B172" t="s">
        <v>1846</v>
      </c>
      <c r="C172" t="s">
        <v>233</v>
      </c>
      <c r="D172" t="s">
        <v>234</v>
      </c>
      <c r="E172" t="s">
        <v>235</v>
      </c>
      <c r="F172" t="s">
        <v>2507</v>
      </c>
      <c r="G172" t="s">
        <v>2764</v>
      </c>
      <c r="H172" t="s">
        <v>2763</v>
      </c>
      <c r="I172" t="s">
        <v>236</v>
      </c>
      <c r="J172" t="s">
        <v>237</v>
      </c>
    </row>
    <row r="173" spans="1:10" x14ac:dyDescent="0.2">
      <c r="A173" t="s">
        <v>1851</v>
      </c>
      <c r="B173" t="s">
        <v>520</v>
      </c>
      <c r="C173" t="s">
        <v>521</v>
      </c>
      <c r="D173" t="s">
        <v>522</v>
      </c>
      <c r="E173" t="s">
        <v>523</v>
      </c>
      <c r="F173" t="s">
        <v>2537</v>
      </c>
      <c r="G173" t="s">
        <v>3081</v>
      </c>
      <c r="H173" t="s">
        <v>3082</v>
      </c>
      <c r="I173" t="s">
        <v>3083</v>
      </c>
      <c r="J173" t="s">
        <v>524</v>
      </c>
    </row>
    <row r="174" spans="1:10" x14ac:dyDescent="0.2">
      <c r="A174" t="s">
        <v>1851</v>
      </c>
      <c r="B174" t="s">
        <v>2214</v>
      </c>
      <c r="C174" t="s">
        <v>558</v>
      </c>
      <c r="D174" t="s">
        <v>482</v>
      </c>
      <c r="E174" t="s">
        <v>559</v>
      </c>
      <c r="F174" t="s">
        <v>2507</v>
      </c>
      <c r="G174" t="s">
        <v>3084</v>
      </c>
      <c r="H174" t="s">
        <v>3085</v>
      </c>
      <c r="I174" t="s">
        <v>560</v>
      </c>
      <c r="J174" t="s">
        <v>3086</v>
      </c>
    </row>
    <row r="175" spans="1:10" x14ac:dyDescent="0.2">
      <c r="A175" t="s">
        <v>1851</v>
      </c>
      <c r="B175" t="s">
        <v>2293</v>
      </c>
      <c r="C175" t="s">
        <v>572</v>
      </c>
      <c r="D175" t="s">
        <v>448</v>
      </c>
      <c r="E175" t="s">
        <v>573</v>
      </c>
      <c r="F175" t="s">
        <v>2507</v>
      </c>
      <c r="G175" t="s">
        <v>2532</v>
      </c>
      <c r="H175" t="s">
        <v>2580</v>
      </c>
      <c r="I175" t="s">
        <v>574</v>
      </c>
      <c r="J175" t="s">
        <v>575</v>
      </c>
    </row>
    <row r="176" spans="1:10" x14ac:dyDescent="0.2">
      <c r="A176" t="s">
        <v>1851</v>
      </c>
      <c r="B176" t="s">
        <v>2292</v>
      </c>
      <c r="C176" t="s">
        <v>568</v>
      </c>
      <c r="D176" t="s">
        <v>448</v>
      </c>
      <c r="E176" t="s">
        <v>569</v>
      </c>
      <c r="F176" t="s">
        <v>2507</v>
      </c>
      <c r="G176" t="s">
        <v>3087</v>
      </c>
      <c r="H176" t="s">
        <v>2820</v>
      </c>
      <c r="I176" t="s">
        <v>570</v>
      </c>
      <c r="J176" t="s">
        <v>571</v>
      </c>
    </row>
    <row r="177" spans="1:10" x14ac:dyDescent="0.2">
      <c r="A177" t="s">
        <v>1851</v>
      </c>
      <c r="B177" t="s">
        <v>2231</v>
      </c>
      <c r="C177" t="s">
        <v>561</v>
      </c>
      <c r="D177" t="s">
        <v>457</v>
      </c>
      <c r="E177" t="s">
        <v>562</v>
      </c>
      <c r="F177" t="s">
        <v>2507</v>
      </c>
      <c r="G177" t="s">
        <v>3088</v>
      </c>
      <c r="H177" t="s">
        <v>2631</v>
      </c>
      <c r="I177" t="s">
        <v>3089</v>
      </c>
      <c r="J177" t="s">
        <v>3090</v>
      </c>
    </row>
    <row r="178" spans="1:10" x14ac:dyDescent="0.2">
      <c r="A178" t="s">
        <v>1851</v>
      </c>
      <c r="B178" t="s">
        <v>3091</v>
      </c>
      <c r="C178" t="s">
        <v>3092</v>
      </c>
      <c r="D178" t="s">
        <v>457</v>
      </c>
      <c r="E178" t="s">
        <v>3093</v>
      </c>
      <c r="F178" t="s">
        <v>2507</v>
      </c>
      <c r="G178" t="s">
        <v>2506</v>
      </c>
      <c r="H178" t="s">
        <v>3094</v>
      </c>
      <c r="I178" t="s">
        <v>552</v>
      </c>
      <c r="J178" t="s">
        <v>3095</v>
      </c>
    </row>
    <row r="179" spans="1:10" x14ac:dyDescent="0.2">
      <c r="A179" t="s">
        <v>1851</v>
      </c>
      <c r="B179" t="s">
        <v>2336</v>
      </c>
      <c r="C179" t="s">
        <v>576</v>
      </c>
      <c r="D179" t="s">
        <v>577</v>
      </c>
      <c r="E179" t="s">
        <v>578</v>
      </c>
      <c r="F179" t="s">
        <v>2507</v>
      </c>
      <c r="G179" t="s">
        <v>2681</v>
      </c>
      <c r="H179" t="s">
        <v>2771</v>
      </c>
      <c r="I179" t="s">
        <v>3096</v>
      </c>
      <c r="J179" t="s">
        <v>3097</v>
      </c>
    </row>
    <row r="180" spans="1:10" x14ac:dyDescent="0.2">
      <c r="A180" t="s">
        <v>1851</v>
      </c>
      <c r="B180" t="s">
        <v>2020</v>
      </c>
      <c r="C180" t="s">
        <v>491</v>
      </c>
      <c r="D180" t="s">
        <v>492</v>
      </c>
      <c r="E180" t="s">
        <v>493</v>
      </c>
      <c r="F180" t="s">
        <v>2507</v>
      </c>
      <c r="G180" t="s">
        <v>2728</v>
      </c>
      <c r="H180" t="s">
        <v>3098</v>
      </c>
      <c r="I180" t="s">
        <v>494</v>
      </c>
      <c r="J180" t="s">
        <v>495</v>
      </c>
    </row>
    <row r="181" spans="1:10" x14ac:dyDescent="0.2">
      <c r="A181" t="s">
        <v>1851</v>
      </c>
      <c r="B181" t="s">
        <v>2251</v>
      </c>
      <c r="C181" t="s">
        <v>563</v>
      </c>
      <c r="D181" t="s">
        <v>564</v>
      </c>
      <c r="E181" t="s">
        <v>565</v>
      </c>
      <c r="F181" t="s">
        <v>2507</v>
      </c>
      <c r="G181" t="s">
        <v>2681</v>
      </c>
      <c r="H181" t="s">
        <v>2771</v>
      </c>
      <c r="I181" t="s">
        <v>566</v>
      </c>
      <c r="J181" t="s">
        <v>3097</v>
      </c>
    </row>
    <row r="182" spans="1:10" x14ac:dyDescent="0.2">
      <c r="A182" t="s">
        <v>1851</v>
      </c>
      <c r="B182" t="s">
        <v>2149</v>
      </c>
      <c r="C182" t="s">
        <v>549</v>
      </c>
      <c r="D182" t="s">
        <v>550</v>
      </c>
      <c r="E182" t="s">
        <v>551</v>
      </c>
      <c r="F182" t="s">
        <v>2507</v>
      </c>
      <c r="G182" t="s">
        <v>3099</v>
      </c>
      <c r="H182" t="s">
        <v>3100</v>
      </c>
      <c r="I182" t="s">
        <v>552</v>
      </c>
      <c r="J182" t="s">
        <v>567</v>
      </c>
    </row>
    <row r="183" spans="1:10" x14ac:dyDescent="0.2">
      <c r="A183" t="s">
        <v>1851</v>
      </c>
      <c r="B183" t="s">
        <v>2118</v>
      </c>
      <c r="C183" t="s">
        <v>539</v>
      </c>
      <c r="D183" t="s">
        <v>497</v>
      </c>
      <c r="E183" t="s">
        <v>498</v>
      </c>
      <c r="F183" t="s">
        <v>2507</v>
      </c>
      <c r="G183" t="s">
        <v>2565</v>
      </c>
      <c r="H183" t="s">
        <v>2972</v>
      </c>
      <c r="I183" t="s">
        <v>540</v>
      </c>
      <c r="J183" t="s">
        <v>541</v>
      </c>
    </row>
    <row r="184" spans="1:10" x14ac:dyDescent="0.2">
      <c r="A184" t="s">
        <v>1851</v>
      </c>
      <c r="B184" t="s">
        <v>1876</v>
      </c>
      <c r="C184" t="s">
        <v>456</v>
      </c>
      <c r="D184" t="s">
        <v>457</v>
      </c>
      <c r="E184" t="s">
        <v>458</v>
      </c>
      <c r="F184" t="s">
        <v>2507</v>
      </c>
      <c r="G184" t="s">
        <v>3101</v>
      </c>
      <c r="H184" t="s">
        <v>3102</v>
      </c>
      <c r="I184" t="s">
        <v>459</v>
      </c>
      <c r="J184" t="s">
        <v>3103</v>
      </c>
    </row>
    <row r="185" spans="1:10" x14ac:dyDescent="0.2">
      <c r="A185" t="s">
        <v>1851</v>
      </c>
      <c r="B185" t="s">
        <v>1929</v>
      </c>
      <c r="C185" t="s">
        <v>475</v>
      </c>
      <c r="D185" t="s">
        <v>457</v>
      </c>
      <c r="E185" t="s">
        <v>458</v>
      </c>
      <c r="F185" t="s">
        <v>2507</v>
      </c>
      <c r="G185" t="s">
        <v>3104</v>
      </c>
      <c r="H185" t="s">
        <v>3105</v>
      </c>
      <c r="I185" t="s">
        <v>476</v>
      </c>
      <c r="J185" t="s">
        <v>3106</v>
      </c>
    </row>
    <row r="186" spans="1:10" x14ac:dyDescent="0.2">
      <c r="A186" t="s">
        <v>1851</v>
      </c>
      <c r="B186" t="s">
        <v>2019</v>
      </c>
      <c r="C186" t="s">
        <v>486</v>
      </c>
      <c r="D186" t="s">
        <v>487</v>
      </c>
      <c r="E186" t="s">
        <v>488</v>
      </c>
      <c r="F186" t="s">
        <v>2507</v>
      </c>
      <c r="G186" t="s">
        <v>2946</v>
      </c>
      <c r="H186" t="s">
        <v>3107</v>
      </c>
      <c r="I186" t="s">
        <v>489</v>
      </c>
      <c r="J186" t="s">
        <v>490</v>
      </c>
    </row>
    <row r="187" spans="1:10" x14ac:dyDescent="0.2">
      <c r="A187" t="s">
        <v>1851</v>
      </c>
      <c r="B187" t="s">
        <v>2210</v>
      </c>
      <c r="C187" t="s">
        <v>554</v>
      </c>
      <c r="D187" t="s">
        <v>555</v>
      </c>
      <c r="E187" t="s">
        <v>556</v>
      </c>
      <c r="F187" t="s">
        <v>2507</v>
      </c>
      <c r="G187" t="s">
        <v>2547</v>
      </c>
      <c r="H187" t="s">
        <v>3108</v>
      </c>
      <c r="I187" t="s">
        <v>557</v>
      </c>
      <c r="J187" t="s">
        <v>2211</v>
      </c>
    </row>
    <row r="188" spans="1:10" x14ac:dyDescent="0.2">
      <c r="A188" t="s">
        <v>1851</v>
      </c>
      <c r="B188" t="s">
        <v>2117</v>
      </c>
      <c r="C188" t="s">
        <v>534</v>
      </c>
      <c r="D188" t="s">
        <v>535</v>
      </c>
      <c r="E188" t="s">
        <v>536</v>
      </c>
      <c r="F188" t="s">
        <v>2507</v>
      </c>
      <c r="G188" t="s">
        <v>2715</v>
      </c>
      <c r="H188" t="s">
        <v>3109</v>
      </c>
      <c r="I188" t="s">
        <v>537</v>
      </c>
      <c r="J188" t="s">
        <v>538</v>
      </c>
    </row>
    <row r="189" spans="1:10" x14ac:dyDescent="0.2">
      <c r="A189" t="s">
        <v>1851</v>
      </c>
      <c r="B189" t="s">
        <v>1858</v>
      </c>
      <c r="C189" t="s">
        <v>439</v>
      </c>
      <c r="D189" t="s">
        <v>440</v>
      </c>
      <c r="E189" t="s">
        <v>441</v>
      </c>
      <c r="F189" t="s">
        <v>2507</v>
      </c>
      <c r="G189" t="s">
        <v>2623</v>
      </c>
      <c r="H189" t="s">
        <v>3110</v>
      </c>
      <c r="I189" t="s">
        <v>442</v>
      </c>
      <c r="J189" t="s">
        <v>443</v>
      </c>
    </row>
    <row r="190" spans="1:10" x14ac:dyDescent="0.2">
      <c r="A190" t="s">
        <v>1851</v>
      </c>
      <c r="B190" t="s">
        <v>2121</v>
      </c>
      <c r="C190" t="s">
        <v>546</v>
      </c>
      <c r="D190" t="s">
        <v>547</v>
      </c>
      <c r="E190" t="s">
        <v>548</v>
      </c>
      <c r="F190" t="s">
        <v>2507</v>
      </c>
      <c r="G190" t="s">
        <v>2878</v>
      </c>
      <c r="H190" t="s">
        <v>3111</v>
      </c>
      <c r="I190" t="s">
        <v>3112</v>
      </c>
      <c r="J190" t="s">
        <v>3113</v>
      </c>
    </row>
    <row r="191" spans="1:10" x14ac:dyDescent="0.2">
      <c r="A191" t="s">
        <v>1851</v>
      </c>
      <c r="B191" t="s">
        <v>1877</v>
      </c>
      <c r="C191" t="s">
        <v>460</v>
      </c>
      <c r="D191" t="s">
        <v>461</v>
      </c>
      <c r="E191" t="s">
        <v>462</v>
      </c>
      <c r="F191" t="s">
        <v>2537</v>
      </c>
      <c r="G191" t="s">
        <v>2735</v>
      </c>
      <c r="H191" t="s">
        <v>3114</v>
      </c>
      <c r="I191" t="s">
        <v>463</v>
      </c>
      <c r="J191" t="s">
        <v>464</v>
      </c>
    </row>
    <row r="192" spans="1:10" x14ac:dyDescent="0.2">
      <c r="A192" t="s">
        <v>1851</v>
      </c>
      <c r="B192" t="s">
        <v>2093</v>
      </c>
      <c r="C192" t="s">
        <v>525</v>
      </c>
      <c r="D192" t="s">
        <v>448</v>
      </c>
      <c r="E192" t="s">
        <v>526</v>
      </c>
      <c r="F192" t="s">
        <v>2507</v>
      </c>
      <c r="G192" t="s">
        <v>2943</v>
      </c>
      <c r="H192" t="s">
        <v>3115</v>
      </c>
      <c r="I192" t="s">
        <v>527</v>
      </c>
      <c r="J192" t="s">
        <v>528</v>
      </c>
    </row>
    <row r="193" spans="1:10" x14ac:dyDescent="0.2">
      <c r="A193" t="s">
        <v>1851</v>
      </c>
      <c r="B193" t="s">
        <v>1918</v>
      </c>
      <c r="C193" t="s">
        <v>469</v>
      </c>
      <c r="D193" t="s">
        <v>470</v>
      </c>
      <c r="E193" t="s">
        <v>471</v>
      </c>
      <c r="F193" t="s">
        <v>2507</v>
      </c>
      <c r="G193" t="s">
        <v>2681</v>
      </c>
      <c r="H193" t="s">
        <v>3116</v>
      </c>
      <c r="I193" t="s">
        <v>472</v>
      </c>
      <c r="J193" t="s">
        <v>473</v>
      </c>
    </row>
    <row r="194" spans="1:10" x14ac:dyDescent="0.2">
      <c r="A194" t="s">
        <v>1851</v>
      </c>
      <c r="B194" t="s">
        <v>1863</v>
      </c>
      <c r="C194" t="s">
        <v>447</v>
      </c>
      <c r="D194" t="s">
        <v>448</v>
      </c>
      <c r="E194" t="s">
        <v>449</v>
      </c>
      <c r="F194" t="s">
        <v>2537</v>
      </c>
      <c r="G194" t="s">
        <v>3117</v>
      </c>
      <c r="H194" t="s">
        <v>2966</v>
      </c>
      <c r="I194" t="s">
        <v>1864</v>
      </c>
      <c r="J194" t="s">
        <v>1865</v>
      </c>
    </row>
    <row r="195" spans="1:10" x14ac:dyDescent="0.2">
      <c r="A195" t="s">
        <v>1851</v>
      </c>
      <c r="B195" t="s">
        <v>2045</v>
      </c>
      <c r="C195" t="s">
        <v>500</v>
      </c>
      <c r="D195" t="s">
        <v>501</v>
      </c>
      <c r="E195" t="s">
        <v>502</v>
      </c>
      <c r="F195" t="s">
        <v>2507</v>
      </c>
      <c r="G195" t="s">
        <v>2547</v>
      </c>
      <c r="H195" t="s">
        <v>2791</v>
      </c>
      <c r="I195" t="s">
        <v>3118</v>
      </c>
      <c r="J195" t="s">
        <v>3119</v>
      </c>
    </row>
    <row r="196" spans="1:10" x14ac:dyDescent="0.2">
      <c r="A196" t="s">
        <v>1851</v>
      </c>
      <c r="B196" t="s">
        <v>2083</v>
      </c>
      <c r="C196" t="s">
        <v>518</v>
      </c>
      <c r="D196" t="s">
        <v>482</v>
      </c>
      <c r="E196" t="s">
        <v>519</v>
      </c>
      <c r="F196" t="s">
        <v>2507</v>
      </c>
      <c r="G196" t="s">
        <v>3120</v>
      </c>
      <c r="H196" t="s">
        <v>3121</v>
      </c>
      <c r="I196" t="s">
        <v>3122</v>
      </c>
      <c r="J196" t="s">
        <v>3123</v>
      </c>
    </row>
    <row r="197" spans="1:10" x14ac:dyDescent="0.2">
      <c r="A197" t="s">
        <v>1851</v>
      </c>
      <c r="B197" t="s">
        <v>1850</v>
      </c>
      <c r="C197" t="s">
        <v>435</v>
      </c>
      <c r="D197" t="s">
        <v>436</v>
      </c>
      <c r="E197" t="s">
        <v>437</v>
      </c>
      <c r="F197" t="s">
        <v>2507</v>
      </c>
      <c r="G197" t="s">
        <v>2865</v>
      </c>
      <c r="H197" t="s">
        <v>3124</v>
      </c>
      <c r="I197" t="s">
        <v>438</v>
      </c>
      <c r="J197" t="s">
        <v>1862</v>
      </c>
    </row>
    <row r="198" spans="1:10" x14ac:dyDescent="0.2">
      <c r="A198" t="s">
        <v>1851</v>
      </c>
      <c r="B198" t="s">
        <v>2061</v>
      </c>
      <c r="C198" t="s">
        <v>508</v>
      </c>
      <c r="D198" t="s">
        <v>509</v>
      </c>
      <c r="E198" t="s">
        <v>510</v>
      </c>
      <c r="F198" t="s">
        <v>2507</v>
      </c>
      <c r="G198" t="s">
        <v>3042</v>
      </c>
      <c r="H198" t="s">
        <v>3125</v>
      </c>
      <c r="I198" t="s">
        <v>511</v>
      </c>
      <c r="J198" t="s">
        <v>3126</v>
      </c>
    </row>
    <row r="199" spans="1:10" x14ac:dyDescent="0.2">
      <c r="A199" t="s">
        <v>1851</v>
      </c>
      <c r="B199" t="s">
        <v>1868</v>
      </c>
      <c r="C199" t="s">
        <v>450</v>
      </c>
      <c r="D199" t="s">
        <v>448</v>
      </c>
      <c r="E199" t="s">
        <v>451</v>
      </c>
      <c r="F199" t="s">
        <v>2507</v>
      </c>
      <c r="G199" t="s">
        <v>2786</v>
      </c>
      <c r="H199" t="s">
        <v>3127</v>
      </c>
      <c r="I199" t="s">
        <v>452</v>
      </c>
      <c r="J199" t="s">
        <v>453</v>
      </c>
    </row>
    <row r="200" spans="1:10" x14ac:dyDescent="0.2">
      <c r="A200" t="s">
        <v>1851</v>
      </c>
      <c r="B200" t="s">
        <v>1869</v>
      </c>
      <c r="C200" t="s">
        <v>454</v>
      </c>
      <c r="D200" t="s">
        <v>448</v>
      </c>
      <c r="E200" t="s">
        <v>449</v>
      </c>
      <c r="F200" t="s">
        <v>2507</v>
      </c>
      <c r="G200" t="s">
        <v>2513</v>
      </c>
      <c r="H200" t="s">
        <v>3128</v>
      </c>
      <c r="I200" t="s">
        <v>455</v>
      </c>
      <c r="J200" t="s">
        <v>3129</v>
      </c>
    </row>
    <row r="201" spans="1:10" x14ac:dyDescent="0.2">
      <c r="A201" t="s">
        <v>1851</v>
      </c>
      <c r="B201" t="s">
        <v>1941</v>
      </c>
      <c r="C201" t="s">
        <v>477</v>
      </c>
      <c r="D201" t="s">
        <v>478</v>
      </c>
      <c r="E201" t="s">
        <v>479</v>
      </c>
      <c r="F201" t="s">
        <v>2507</v>
      </c>
      <c r="G201" t="s">
        <v>3130</v>
      </c>
      <c r="H201" t="s">
        <v>3131</v>
      </c>
      <c r="I201" t="s">
        <v>480</v>
      </c>
      <c r="J201" t="s">
        <v>3132</v>
      </c>
    </row>
    <row r="202" spans="1:10" x14ac:dyDescent="0.2">
      <c r="A202" t="s">
        <v>1851</v>
      </c>
      <c r="B202" t="s">
        <v>1861</v>
      </c>
      <c r="C202" t="s">
        <v>3133</v>
      </c>
      <c r="D202" t="s">
        <v>444</v>
      </c>
      <c r="E202" t="s">
        <v>445</v>
      </c>
      <c r="F202" t="s">
        <v>2537</v>
      </c>
      <c r="G202" t="s">
        <v>3134</v>
      </c>
      <c r="H202" t="s">
        <v>3135</v>
      </c>
      <c r="I202" t="s">
        <v>446</v>
      </c>
      <c r="J202" t="s">
        <v>3136</v>
      </c>
    </row>
    <row r="203" spans="1:10" x14ac:dyDescent="0.2">
      <c r="A203" t="s">
        <v>1851</v>
      </c>
      <c r="B203" t="s">
        <v>2194</v>
      </c>
      <c r="C203" t="s">
        <v>3137</v>
      </c>
      <c r="D203" t="s">
        <v>448</v>
      </c>
      <c r="E203" t="s">
        <v>553</v>
      </c>
      <c r="F203" t="s">
        <v>2507</v>
      </c>
      <c r="G203" t="s">
        <v>2565</v>
      </c>
      <c r="H203" t="s">
        <v>3138</v>
      </c>
      <c r="I203" t="s">
        <v>3139</v>
      </c>
      <c r="J203" t="s">
        <v>2195</v>
      </c>
    </row>
    <row r="204" spans="1:10" x14ac:dyDescent="0.2">
      <c r="A204" t="s">
        <v>1851</v>
      </c>
      <c r="B204" t="s">
        <v>3140</v>
      </c>
      <c r="C204" t="s">
        <v>3141</v>
      </c>
      <c r="D204" t="s">
        <v>461</v>
      </c>
      <c r="E204" t="s">
        <v>474</v>
      </c>
      <c r="F204" t="s">
        <v>2537</v>
      </c>
      <c r="G204" t="s">
        <v>3117</v>
      </c>
      <c r="H204" t="s">
        <v>3142</v>
      </c>
      <c r="J204" t="s">
        <v>512</v>
      </c>
    </row>
    <row r="205" spans="1:10" x14ac:dyDescent="0.2">
      <c r="A205" t="s">
        <v>1851</v>
      </c>
      <c r="B205" t="s">
        <v>3143</v>
      </c>
      <c r="C205" t="s">
        <v>3144</v>
      </c>
      <c r="D205" t="s">
        <v>3145</v>
      </c>
      <c r="E205" t="s">
        <v>3146</v>
      </c>
      <c r="F205" t="s">
        <v>2507</v>
      </c>
      <c r="G205" t="s">
        <v>3147</v>
      </c>
      <c r="H205" t="s">
        <v>3148</v>
      </c>
      <c r="I205" t="s">
        <v>3149</v>
      </c>
      <c r="J205" t="s">
        <v>3150</v>
      </c>
    </row>
    <row r="206" spans="1:10" x14ac:dyDescent="0.2">
      <c r="A206" t="s">
        <v>1851</v>
      </c>
      <c r="B206" t="s">
        <v>3151</v>
      </c>
      <c r="C206" t="s">
        <v>3152</v>
      </c>
      <c r="D206" t="s">
        <v>482</v>
      </c>
      <c r="E206" t="s">
        <v>3153</v>
      </c>
      <c r="F206" t="s">
        <v>2507</v>
      </c>
      <c r="G206" t="s">
        <v>3154</v>
      </c>
      <c r="H206" t="s">
        <v>3155</v>
      </c>
      <c r="I206" t="s">
        <v>3156</v>
      </c>
      <c r="J206" t="s">
        <v>3157</v>
      </c>
    </row>
    <row r="207" spans="1:10" x14ac:dyDescent="0.2">
      <c r="A207" t="s">
        <v>1851</v>
      </c>
      <c r="B207" t="s">
        <v>1902</v>
      </c>
      <c r="C207" t="s">
        <v>465</v>
      </c>
      <c r="D207" t="s">
        <v>448</v>
      </c>
      <c r="E207" t="s">
        <v>466</v>
      </c>
      <c r="F207" t="s">
        <v>2507</v>
      </c>
      <c r="G207" t="s">
        <v>3158</v>
      </c>
      <c r="H207" t="s">
        <v>2846</v>
      </c>
      <c r="I207" t="s">
        <v>467</v>
      </c>
      <c r="J207" t="s">
        <v>468</v>
      </c>
    </row>
    <row r="208" spans="1:10" x14ac:dyDescent="0.2">
      <c r="A208" t="s">
        <v>1851</v>
      </c>
      <c r="B208" t="s">
        <v>2041</v>
      </c>
      <c r="C208" t="s">
        <v>496</v>
      </c>
      <c r="D208" t="s">
        <v>497</v>
      </c>
      <c r="E208" t="s">
        <v>498</v>
      </c>
      <c r="F208" t="s">
        <v>2507</v>
      </c>
      <c r="G208" t="s">
        <v>2532</v>
      </c>
      <c r="H208" t="s">
        <v>2814</v>
      </c>
      <c r="I208" t="s">
        <v>3159</v>
      </c>
      <c r="J208" t="s">
        <v>499</v>
      </c>
    </row>
    <row r="209" spans="1:10" x14ac:dyDescent="0.2">
      <c r="A209" t="s">
        <v>1851</v>
      </c>
      <c r="B209" t="s">
        <v>2445</v>
      </c>
      <c r="C209" t="s">
        <v>2446</v>
      </c>
      <c r="D209" t="s">
        <v>2447</v>
      </c>
      <c r="E209" t="s">
        <v>2448</v>
      </c>
      <c r="F209" t="s">
        <v>2507</v>
      </c>
      <c r="G209" t="s">
        <v>2626</v>
      </c>
      <c r="H209" t="s">
        <v>3160</v>
      </c>
      <c r="I209" t="s">
        <v>2449</v>
      </c>
      <c r="J209" t="s">
        <v>2450</v>
      </c>
    </row>
    <row r="210" spans="1:10" x14ac:dyDescent="0.2">
      <c r="A210" t="s">
        <v>1851</v>
      </c>
      <c r="B210" t="s">
        <v>3161</v>
      </c>
      <c r="C210" t="s">
        <v>3162</v>
      </c>
      <c r="D210" t="s">
        <v>448</v>
      </c>
      <c r="E210" t="s">
        <v>3163</v>
      </c>
      <c r="F210" t="s">
        <v>2507</v>
      </c>
      <c r="G210" t="s">
        <v>2648</v>
      </c>
      <c r="H210" t="s">
        <v>3164</v>
      </c>
      <c r="I210" t="s">
        <v>3165</v>
      </c>
      <c r="J210" t="s">
        <v>3166</v>
      </c>
    </row>
    <row r="211" spans="1:10" x14ac:dyDescent="0.2">
      <c r="A211" t="s">
        <v>1851</v>
      </c>
      <c r="B211" t="s">
        <v>2116</v>
      </c>
      <c r="C211" t="s">
        <v>529</v>
      </c>
      <c r="D211" t="s">
        <v>530</v>
      </c>
      <c r="E211" t="s">
        <v>531</v>
      </c>
      <c r="F211" t="s">
        <v>2507</v>
      </c>
      <c r="G211" t="s">
        <v>3167</v>
      </c>
      <c r="H211" t="s">
        <v>2590</v>
      </c>
      <c r="I211" t="s">
        <v>532</v>
      </c>
      <c r="J211" t="s">
        <v>533</v>
      </c>
    </row>
    <row r="212" spans="1:10" x14ac:dyDescent="0.2">
      <c r="A212" t="s">
        <v>1851</v>
      </c>
      <c r="B212" t="s">
        <v>3168</v>
      </c>
      <c r="C212" t="s">
        <v>3169</v>
      </c>
      <c r="D212" t="s">
        <v>509</v>
      </c>
      <c r="E212" t="s">
        <v>3170</v>
      </c>
      <c r="F212" t="s">
        <v>2507</v>
      </c>
      <c r="G212" t="s">
        <v>3171</v>
      </c>
      <c r="H212" t="s">
        <v>3172</v>
      </c>
      <c r="I212" t="s">
        <v>3173</v>
      </c>
      <c r="J212" t="s">
        <v>3174</v>
      </c>
    </row>
    <row r="213" spans="1:10" x14ac:dyDescent="0.2">
      <c r="A213" t="s">
        <v>1851</v>
      </c>
      <c r="B213" t="s">
        <v>2464</v>
      </c>
      <c r="C213" t="s">
        <v>2465</v>
      </c>
      <c r="D213" t="s">
        <v>448</v>
      </c>
      <c r="E213" t="s">
        <v>2466</v>
      </c>
      <c r="F213" t="s">
        <v>2507</v>
      </c>
      <c r="G213" t="s">
        <v>3175</v>
      </c>
      <c r="H213" t="s">
        <v>3028</v>
      </c>
      <c r="I213" t="s">
        <v>2467</v>
      </c>
      <c r="J213" t="s">
        <v>2468</v>
      </c>
    </row>
    <row r="214" spans="1:10" x14ac:dyDescent="0.2">
      <c r="A214" t="s">
        <v>1851</v>
      </c>
      <c r="B214" t="s">
        <v>2469</v>
      </c>
      <c r="C214" t="s">
        <v>2470</v>
      </c>
      <c r="D214" t="s">
        <v>478</v>
      </c>
      <c r="E214" t="s">
        <v>2471</v>
      </c>
      <c r="F214" t="s">
        <v>2507</v>
      </c>
      <c r="G214" t="s">
        <v>2788</v>
      </c>
      <c r="H214" t="s">
        <v>3176</v>
      </c>
      <c r="I214" t="s">
        <v>2472</v>
      </c>
      <c r="J214" t="s">
        <v>2473</v>
      </c>
    </row>
    <row r="215" spans="1:10" x14ac:dyDescent="0.2">
      <c r="A215" t="s">
        <v>1851</v>
      </c>
      <c r="B215" t="s">
        <v>2120</v>
      </c>
      <c r="C215" t="s">
        <v>542</v>
      </c>
      <c r="D215" t="s">
        <v>436</v>
      </c>
      <c r="E215" t="s">
        <v>543</v>
      </c>
      <c r="F215" t="s">
        <v>2507</v>
      </c>
      <c r="G215" t="s">
        <v>3177</v>
      </c>
      <c r="H215" t="s">
        <v>3178</v>
      </c>
      <c r="I215" t="s">
        <v>544</v>
      </c>
      <c r="J215" t="s">
        <v>545</v>
      </c>
    </row>
    <row r="216" spans="1:10" x14ac:dyDescent="0.2">
      <c r="A216" t="s">
        <v>1851</v>
      </c>
      <c r="B216" t="s">
        <v>503</v>
      </c>
      <c r="C216" t="s">
        <v>504</v>
      </c>
      <c r="D216" t="s">
        <v>448</v>
      </c>
      <c r="E216" t="s">
        <v>505</v>
      </c>
      <c r="F216" t="s">
        <v>2537</v>
      </c>
      <c r="G216" t="s">
        <v>3179</v>
      </c>
      <c r="H216" t="s">
        <v>3180</v>
      </c>
      <c r="I216" t="s">
        <v>506</v>
      </c>
      <c r="J216" t="s">
        <v>507</v>
      </c>
    </row>
    <row r="217" spans="1:10" x14ac:dyDescent="0.2">
      <c r="A217" t="s">
        <v>1851</v>
      </c>
      <c r="B217" t="s">
        <v>2374</v>
      </c>
      <c r="C217" t="s">
        <v>2375</v>
      </c>
      <c r="D217" t="s">
        <v>461</v>
      </c>
      <c r="E217" t="s">
        <v>2376</v>
      </c>
      <c r="F217" t="s">
        <v>2507</v>
      </c>
      <c r="G217" t="s">
        <v>2558</v>
      </c>
      <c r="H217" t="s">
        <v>3181</v>
      </c>
      <c r="I217" t="s">
        <v>3182</v>
      </c>
      <c r="J217" t="s">
        <v>2377</v>
      </c>
    </row>
    <row r="218" spans="1:10" x14ac:dyDescent="0.2">
      <c r="A218" t="s">
        <v>1851</v>
      </c>
      <c r="B218" t="s">
        <v>513</v>
      </c>
      <c r="C218" t="s">
        <v>514</v>
      </c>
      <c r="D218" t="s">
        <v>448</v>
      </c>
      <c r="E218" t="s">
        <v>515</v>
      </c>
      <c r="F218" t="s">
        <v>2507</v>
      </c>
      <c r="G218" t="s">
        <v>3183</v>
      </c>
      <c r="H218" t="s">
        <v>3184</v>
      </c>
      <c r="I218" t="s">
        <v>516</v>
      </c>
      <c r="J218" t="s">
        <v>517</v>
      </c>
    </row>
    <row r="219" spans="1:10" x14ac:dyDescent="0.2">
      <c r="A219" t="s">
        <v>1851</v>
      </c>
      <c r="B219" t="s">
        <v>1979</v>
      </c>
      <c r="C219" t="s">
        <v>481</v>
      </c>
      <c r="D219" t="s">
        <v>482</v>
      </c>
      <c r="E219" t="s">
        <v>483</v>
      </c>
      <c r="F219" t="s">
        <v>2507</v>
      </c>
      <c r="G219" t="s">
        <v>2614</v>
      </c>
      <c r="H219" t="s">
        <v>3052</v>
      </c>
      <c r="I219" t="s">
        <v>484</v>
      </c>
      <c r="J219" t="s">
        <v>485</v>
      </c>
    </row>
    <row r="220" spans="1:10" x14ac:dyDescent="0.2">
      <c r="A220" t="s">
        <v>1833</v>
      </c>
      <c r="B220" t="s">
        <v>2104</v>
      </c>
      <c r="C220" t="s">
        <v>631</v>
      </c>
      <c r="D220" t="s">
        <v>580</v>
      </c>
      <c r="E220" t="s">
        <v>632</v>
      </c>
      <c r="F220" t="s">
        <v>2507</v>
      </c>
      <c r="G220" t="s">
        <v>2819</v>
      </c>
      <c r="H220" t="s">
        <v>3306</v>
      </c>
      <c r="I220" t="s">
        <v>3305</v>
      </c>
      <c r="J220" t="s">
        <v>633</v>
      </c>
    </row>
    <row r="221" spans="1:10" x14ac:dyDescent="0.2">
      <c r="A221" t="s">
        <v>1833</v>
      </c>
      <c r="B221" t="s">
        <v>2218</v>
      </c>
      <c r="C221" t="s">
        <v>697</v>
      </c>
      <c r="D221" t="s">
        <v>580</v>
      </c>
      <c r="E221" t="s">
        <v>698</v>
      </c>
      <c r="F221" t="s">
        <v>2507</v>
      </c>
      <c r="G221" t="s">
        <v>3304</v>
      </c>
      <c r="H221" t="s">
        <v>3303</v>
      </c>
      <c r="I221" t="s">
        <v>3302</v>
      </c>
      <c r="J221" t="s">
        <v>3301</v>
      </c>
    </row>
    <row r="222" spans="1:10" x14ac:dyDescent="0.2">
      <c r="A222" t="s">
        <v>1833</v>
      </c>
      <c r="B222" t="s">
        <v>1641</v>
      </c>
      <c r="C222" t="s">
        <v>1642</v>
      </c>
      <c r="D222" t="s">
        <v>618</v>
      </c>
      <c r="E222" t="s">
        <v>1643</v>
      </c>
      <c r="F222" t="s">
        <v>2537</v>
      </c>
      <c r="G222" t="s">
        <v>2768</v>
      </c>
      <c r="H222" t="s">
        <v>2680</v>
      </c>
      <c r="I222" t="s">
        <v>1644</v>
      </c>
      <c r="J222" t="s">
        <v>1645</v>
      </c>
    </row>
    <row r="223" spans="1:10" x14ac:dyDescent="0.2">
      <c r="A223" t="s">
        <v>1833</v>
      </c>
      <c r="B223" t="s">
        <v>3300</v>
      </c>
      <c r="C223" t="s">
        <v>3299</v>
      </c>
      <c r="D223" t="s">
        <v>641</v>
      </c>
      <c r="E223" t="s">
        <v>642</v>
      </c>
      <c r="F223" t="s">
        <v>2507</v>
      </c>
      <c r="G223" t="s">
        <v>3298</v>
      </c>
      <c r="H223" t="s">
        <v>2564</v>
      </c>
      <c r="I223" t="s">
        <v>3297</v>
      </c>
      <c r="J223" t="s">
        <v>3296</v>
      </c>
    </row>
    <row r="224" spans="1:10" x14ac:dyDescent="0.2">
      <c r="A224" t="s">
        <v>1833</v>
      </c>
      <c r="B224" t="s">
        <v>2158</v>
      </c>
      <c r="C224" t="s">
        <v>643</v>
      </c>
      <c r="D224" t="s">
        <v>644</v>
      </c>
      <c r="E224" t="s">
        <v>645</v>
      </c>
      <c r="F224" t="s">
        <v>2507</v>
      </c>
      <c r="G224" t="s">
        <v>2681</v>
      </c>
      <c r="H224" t="s">
        <v>2616</v>
      </c>
      <c r="I224" t="s">
        <v>2159</v>
      </c>
      <c r="J224" t="s">
        <v>646</v>
      </c>
    </row>
    <row r="225" spans="1:10" x14ac:dyDescent="0.2">
      <c r="A225" t="s">
        <v>1833</v>
      </c>
      <c r="B225" t="s">
        <v>2162</v>
      </c>
      <c r="C225" t="s">
        <v>650</v>
      </c>
      <c r="D225" t="s">
        <v>648</v>
      </c>
      <c r="E225" t="s">
        <v>651</v>
      </c>
      <c r="F225" t="s">
        <v>2507</v>
      </c>
      <c r="G225" t="s">
        <v>2715</v>
      </c>
      <c r="H225" t="s">
        <v>3295</v>
      </c>
      <c r="I225" t="s">
        <v>3294</v>
      </c>
      <c r="J225" t="s">
        <v>2163</v>
      </c>
    </row>
    <row r="226" spans="1:10" x14ac:dyDescent="0.2">
      <c r="A226" t="s">
        <v>1833</v>
      </c>
      <c r="B226" t="s">
        <v>1884</v>
      </c>
      <c r="C226" t="s">
        <v>603</v>
      </c>
      <c r="D226" t="s">
        <v>604</v>
      </c>
      <c r="E226" t="s">
        <v>605</v>
      </c>
      <c r="F226" t="s">
        <v>2507</v>
      </c>
      <c r="G226" t="s">
        <v>3147</v>
      </c>
      <c r="H226" t="s">
        <v>3272</v>
      </c>
      <c r="I226" t="s">
        <v>3271</v>
      </c>
      <c r="J226" t="s">
        <v>606</v>
      </c>
    </row>
    <row r="227" spans="1:10" x14ac:dyDescent="0.2">
      <c r="A227" t="s">
        <v>1833</v>
      </c>
      <c r="B227" t="s">
        <v>3293</v>
      </c>
      <c r="C227" t="s">
        <v>626</v>
      </c>
      <c r="D227" t="s">
        <v>627</v>
      </c>
      <c r="E227" t="s">
        <v>628</v>
      </c>
      <c r="F227" t="s">
        <v>2507</v>
      </c>
      <c r="G227" t="s">
        <v>3292</v>
      </c>
      <c r="H227" t="s">
        <v>3291</v>
      </c>
      <c r="I227" t="s">
        <v>3290</v>
      </c>
      <c r="J227" t="s">
        <v>3289</v>
      </c>
    </row>
    <row r="228" spans="1:10" x14ac:dyDescent="0.2">
      <c r="A228" t="s">
        <v>1833</v>
      </c>
      <c r="B228" t="s">
        <v>2069</v>
      </c>
      <c r="C228" t="s">
        <v>626</v>
      </c>
      <c r="D228" t="s">
        <v>627</v>
      </c>
      <c r="E228" t="s">
        <v>628</v>
      </c>
      <c r="F228" t="s">
        <v>2507</v>
      </c>
      <c r="G228" t="s">
        <v>2708</v>
      </c>
      <c r="H228" t="s">
        <v>3240</v>
      </c>
      <c r="I228" t="s">
        <v>629</v>
      </c>
      <c r="J228" t="s">
        <v>630</v>
      </c>
    </row>
    <row r="229" spans="1:10" x14ac:dyDescent="0.2">
      <c r="A229" t="s">
        <v>1833</v>
      </c>
      <c r="B229" t="s">
        <v>2179</v>
      </c>
      <c r="C229" t="s">
        <v>688</v>
      </c>
      <c r="D229" t="s">
        <v>689</v>
      </c>
      <c r="E229" t="s">
        <v>690</v>
      </c>
      <c r="F229" t="s">
        <v>2507</v>
      </c>
      <c r="G229" t="s">
        <v>3288</v>
      </c>
      <c r="H229" t="s">
        <v>2863</v>
      </c>
      <c r="I229" t="s">
        <v>691</v>
      </c>
      <c r="J229" t="s">
        <v>692</v>
      </c>
    </row>
    <row r="230" spans="1:10" x14ac:dyDescent="0.2">
      <c r="A230" t="s">
        <v>1833</v>
      </c>
      <c r="B230" t="s">
        <v>2170</v>
      </c>
      <c r="C230" t="s">
        <v>662</v>
      </c>
      <c r="D230" t="s">
        <v>580</v>
      </c>
      <c r="E230" t="s">
        <v>663</v>
      </c>
      <c r="F230" t="s">
        <v>2507</v>
      </c>
      <c r="G230" t="s">
        <v>3287</v>
      </c>
      <c r="H230" t="s">
        <v>3286</v>
      </c>
      <c r="I230" t="s">
        <v>2171</v>
      </c>
      <c r="J230" t="s">
        <v>664</v>
      </c>
    </row>
    <row r="231" spans="1:10" x14ac:dyDescent="0.2">
      <c r="A231" t="s">
        <v>1833</v>
      </c>
      <c r="B231" t="s">
        <v>2172</v>
      </c>
      <c r="C231" t="s">
        <v>665</v>
      </c>
      <c r="D231" t="s">
        <v>580</v>
      </c>
      <c r="E231" t="s">
        <v>666</v>
      </c>
      <c r="F231" t="s">
        <v>2507</v>
      </c>
      <c r="G231" t="s">
        <v>2623</v>
      </c>
      <c r="H231" t="s">
        <v>3285</v>
      </c>
      <c r="I231" t="s">
        <v>667</v>
      </c>
      <c r="J231" t="s">
        <v>668</v>
      </c>
    </row>
    <row r="232" spans="1:10" x14ac:dyDescent="0.2">
      <c r="A232" t="s">
        <v>1833</v>
      </c>
      <c r="B232" t="s">
        <v>1958</v>
      </c>
      <c r="C232" t="s">
        <v>617</v>
      </c>
      <c r="D232" t="s">
        <v>618</v>
      </c>
      <c r="E232" t="s">
        <v>619</v>
      </c>
      <c r="F232" t="s">
        <v>2537</v>
      </c>
      <c r="G232" t="s">
        <v>3284</v>
      </c>
      <c r="H232" t="s">
        <v>3283</v>
      </c>
      <c r="I232" t="s">
        <v>620</v>
      </c>
      <c r="J232" t="s">
        <v>621</v>
      </c>
    </row>
    <row r="233" spans="1:10" x14ac:dyDescent="0.2">
      <c r="A233" t="s">
        <v>1833</v>
      </c>
      <c r="B233" t="s">
        <v>2177</v>
      </c>
      <c r="C233" t="s">
        <v>684</v>
      </c>
      <c r="D233" t="s">
        <v>685</v>
      </c>
      <c r="E233" t="s">
        <v>686</v>
      </c>
      <c r="F233" t="s">
        <v>2507</v>
      </c>
      <c r="G233" t="s">
        <v>2623</v>
      </c>
      <c r="H233" t="s">
        <v>3282</v>
      </c>
      <c r="I233" t="s">
        <v>687</v>
      </c>
      <c r="J233" t="s">
        <v>2178</v>
      </c>
    </row>
    <row r="234" spans="1:10" x14ac:dyDescent="0.2">
      <c r="A234" t="s">
        <v>1833</v>
      </c>
      <c r="B234" t="s">
        <v>3281</v>
      </c>
      <c r="C234" t="s">
        <v>636</v>
      </c>
      <c r="D234" t="s">
        <v>637</v>
      </c>
      <c r="E234" t="s">
        <v>625</v>
      </c>
      <c r="F234" t="s">
        <v>2507</v>
      </c>
      <c r="G234" t="s">
        <v>3280</v>
      </c>
      <c r="H234" t="s">
        <v>3279</v>
      </c>
      <c r="I234" t="s">
        <v>3278</v>
      </c>
      <c r="J234" t="s">
        <v>3277</v>
      </c>
    </row>
    <row r="235" spans="1:10" x14ac:dyDescent="0.2">
      <c r="A235" t="s">
        <v>1833</v>
      </c>
      <c r="B235" t="s">
        <v>2126</v>
      </c>
      <c r="C235" t="s">
        <v>636</v>
      </c>
      <c r="D235" t="s">
        <v>637</v>
      </c>
      <c r="E235" t="s">
        <v>625</v>
      </c>
      <c r="F235" t="s">
        <v>2507</v>
      </c>
      <c r="G235" t="s">
        <v>2553</v>
      </c>
      <c r="H235" t="s">
        <v>3276</v>
      </c>
      <c r="I235" t="s">
        <v>638</v>
      </c>
      <c r="J235" t="s">
        <v>639</v>
      </c>
    </row>
    <row r="236" spans="1:10" x14ac:dyDescent="0.2">
      <c r="A236" t="s">
        <v>1833</v>
      </c>
      <c r="B236" t="s">
        <v>1885</v>
      </c>
      <c r="C236" t="s">
        <v>607</v>
      </c>
      <c r="D236" t="s">
        <v>608</v>
      </c>
      <c r="E236" t="s">
        <v>609</v>
      </c>
      <c r="F236" t="s">
        <v>2507</v>
      </c>
      <c r="G236" t="s">
        <v>3275</v>
      </c>
      <c r="H236" t="s">
        <v>3274</v>
      </c>
      <c r="I236" t="s">
        <v>610</v>
      </c>
      <c r="J236" t="s">
        <v>3273</v>
      </c>
    </row>
    <row r="237" spans="1:10" x14ac:dyDescent="0.2">
      <c r="A237" t="s">
        <v>1833</v>
      </c>
      <c r="B237" t="s">
        <v>2175</v>
      </c>
      <c r="C237" t="s">
        <v>677</v>
      </c>
      <c r="D237" t="s">
        <v>597</v>
      </c>
      <c r="E237" t="s">
        <v>678</v>
      </c>
      <c r="F237" t="s">
        <v>2507</v>
      </c>
      <c r="G237" t="s">
        <v>3251</v>
      </c>
      <c r="H237" t="s">
        <v>3250</v>
      </c>
      <c r="I237" t="s">
        <v>679</v>
      </c>
      <c r="J237" t="s">
        <v>600</v>
      </c>
    </row>
    <row r="238" spans="1:10" x14ac:dyDescent="0.2">
      <c r="A238" t="s">
        <v>1833</v>
      </c>
      <c r="B238" t="s">
        <v>2164</v>
      </c>
      <c r="C238" t="s">
        <v>652</v>
      </c>
      <c r="D238" t="s">
        <v>604</v>
      </c>
      <c r="E238" t="s">
        <v>605</v>
      </c>
      <c r="F238" t="s">
        <v>2507</v>
      </c>
      <c r="G238" t="s">
        <v>3147</v>
      </c>
      <c r="H238" t="s">
        <v>3272</v>
      </c>
      <c r="I238" t="s">
        <v>3271</v>
      </c>
      <c r="J238" t="s">
        <v>606</v>
      </c>
    </row>
    <row r="239" spans="1:10" x14ac:dyDescent="0.2">
      <c r="A239" t="s">
        <v>1833</v>
      </c>
      <c r="B239" t="s">
        <v>2167</v>
      </c>
      <c r="C239" t="s">
        <v>657</v>
      </c>
      <c r="D239" t="s">
        <v>618</v>
      </c>
      <c r="E239" t="s">
        <v>3270</v>
      </c>
      <c r="F239" t="s">
        <v>2507</v>
      </c>
      <c r="G239" t="s">
        <v>2722</v>
      </c>
      <c r="H239" t="s">
        <v>3041</v>
      </c>
      <c r="I239" t="s">
        <v>3269</v>
      </c>
      <c r="J239" t="s">
        <v>3268</v>
      </c>
    </row>
    <row r="240" spans="1:10" x14ac:dyDescent="0.2">
      <c r="A240" t="s">
        <v>1833</v>
      </c>
      <c r="B240" t="s">
        <v>2165</v>
      </c>
      <c r="C240" t="s">
        <v>653</v>
      </c>
      <c r="D240" t="s">
        <v>618</v>
      </c>
      <c r="E240" t="s">
        <v>654</v>
      </c>
      <c r="F240" t="s">
        <v>2507</v>
      </c>
      <c r="G240" t="s">
        <v>3239</v>
      </c>
      <c r="H240" t="s">
        <v>3267</v>
      </c>
      <c r="I240" t="s">
        <v>655</v>
      </c>
      <c r="J240" t="s">
        <v>2166</v>
      </c>
    </row>
    <row r="241" spans="1:10" x14ac:dyDescent="0.2">
      <c r="A241" t="s">
        <v>1833</v>
      </c>
      <c r="B241" t="s">
        <v>1880</v>
      </c>
      <c r="C241" t="s">
        <v>591</v>
      </c>
      <c r="D241" t="s">
        <v>592</v>
      </c>
      <c r="E241" t="s">
        <v>593</v>
      </c>
      <c r="F241" t="s">
        <v>2507</v>
      </c>
      <c r="G241" t="s">
        <v>3266</v>
      </c>
      <c r="H241" t="s">
        <v>3265</v>
      </c>
      <c r="I241" t="s">
        <v>594</v>
      </c>
      <c r="J241" t="s">
        <v>595</v>
      </c>
    </row>
    <row r="242" spans="1:10" x14ac:dyDescent="0.2">
      <c r="A242" t="s">
        <v>1833</v>
      </c>
      <c r="B242" t="s">
        <v>2174</v>
      </c>
      <c r="C242" t="s">
        <v>674</v>
      </c>
      <c r="D242" t="s">
        <v>675</v>
      </c>
      <c r="E242" t="s">
        <v>676</v>
      </c>
      <c r="F242" t="s">
        <v>2507</v>
      </c>
      <c r="G242" t="s">
        <v>2506</v>
      </c>
      <c r="H242" t="s">
        <v>3264</v>
      </c>
      <c r="I242" t="s">
        <v>3263</v>
      </c>
      <c r="J242" t="s">
        <v>3262</v>
      </c>
    </row>
    <row r="243" spans="1:10" x14ac:dyDescent="0.2">
      <c r="A243" t="s">
        <v>1833</v>
      </c>
      <c r="B243" t="s">
        <v>2173</v>
      </c>
      <c r="C243" t="s">
        <v>669</v>
      </c>
      <c r="D243" t="s">
        <v>670</v>
      </c>
      <c r="E243" t="s">
        <v>671</v>
      </c>
      <c r="F243" t="s">
        <v>2507</v>
      </c>
      <c r="G243" t="s">
        <v>2648</v>
      </c>
      <c r="H243" t="s">
        <v>3261</v>
      </c>
      <c r="I243" t="s">
        <v>672</v>
      </c>
      <c r="J243" t="s">
        <v>673</v>
      </c>
    </row>
    <row r="244" spans="1:10" x14ac:dyDescent="0.2">
      <c r="A244" t="s">
        <v>1833</v>
      </c>
      <c r="B244" t="s">
        <v>3260</v>
      </c>
      <c r="C244" t="s">
        <v>3259</v>
      </c>
      <c r="D244" t="s">
        <v>580</v>
      </c>
      <c r="E244" t="s">
        <v>3258</v>
      </c>
      <c r="F244" t="s">
        <v>2507</v>
      </c>
      <c r="G244" t="s">
        <v>3257</v>
      </c>
      <c r="H244" t="s">
        <v>2552</v>
      </c>
      <c r="I244" t="s">
        <v>3256</v>
      </c>
      <c r="J244" t="s">
        <v>3255</v>
      </c>
    </row>
    <row r="245" spans="1:10" x14ac:dyDescent="0.2">
      <c r="A245" t="s">
        <v>1833</v>
      </c>
      <c r="B245" t="s">
        <v>2156</v>
      </c>
      <c r="C245" t="s">
        <v>640</v>
      </c>
      <c r="D245" t="s">
        <v>641</v>
      </c>
      <c r="E245" t="s">
        <v>642</v>
      </c>
      <c r="F245" t="s">
        <v>2507</v>
      </c>
      <c r="G245" t="s">
        <v>3254</v>
      </c>
      <c r="H245" t="s">
        <v>3253</v>
      </c>
      <c r="I245" t="s">
        <v>2157</v>
      </c>
      <c r="J245" t="s">
        <v>3252</v>
      </c>
    </row>
    <row r="246" spans="1:10" x14ac:dyDescent="0.2">
      <c r="A246" t="s">
        <v>1833</v>
      </c>
      <c r="B246" t="s">
        <v>1881</v>
      </c>
      <c r="C246" t="s">
        <v>596</v>
      </c>
      <c r="D246" t="s">
        <v>597</v>
      </c>
      <c r="E246" t="s">
        <v>598</v>
      </c>
      <c r="F246" t="s">
        <v>2507</v>
      </c>
      <c r="G246" t="s">
        <v>3251</v>
      </c>
      <c r="H246" t="s">
        <v>3250</v>
      </c>
      <c r="I246" t="s">
        <v>599</v>
      </c>
      <c r="J246" t="s">
        <v>600</v>
      </c>
    </row>
    <row r="247" spans="1:10" x14ac:dyDescent="0.2">
      <c r="A247" t="s">
        <v>1833</v>
      </c>
      <c r="B247" t="s">
        <v>2176</v>
      </c>
      <c r="C247" t="s">
        <v>680</v>
      </c>
      <c r="D247" t="s">
        <v>681</v>
      </c>
      <c r="E247" t="s">
        <v>682</v>
      </c>
      <c r="F247" t="s">
        <v>2507</v>
      </c>
      <c r="G247" t="s">
        <v>3040</v>
      </c>
      <c r="H247" t="s">
        <v>2561</v>
      </c>
      <c r="I247" t="s">
        <v>683</v>
      </c>
      <c r="J247" t="s">
        <v>3249</v>
      </c>
    </row>
    <row r="248" spans="1:10" x14ac:dyDescent="0.2">
      <c r="A248" t="s">
        <v>1833</v>
      </c>
      <c r="B248" t="s">
        <v>2160</v>
      </c>
      <c r="C248" t="s">
        <v>647</v>
      </c>
      <c r="D248" t="s">
        <v>648</v>
      </c>
      <c r="E248" t="s">
        <v>649</v>
      </c>
      <c r="F248" t="s">
        <v>2507</v>
      </c>
      <c r="G248" t="s">
        <v>3248</v>
      </c>
      <c r="H248" t="s">
        <v>2785</v>
      </c>
      <c r="I248" t="s">
        <v>2161</v>
      </c>
      <c r="J248" t="s">
        <v>656</v>
      </c>
    </row>
    <row r="249" spans="1:10" x14ac:dyDescent="0.2">
      <c r="A249" t="s">
        <v>1833</v>
      </c>
      <c r="B249" t="s">
        <v>3247</v>
      </c>
      <c r="C249" t="s">
        <v>3246</v>
      </c>
      <c r="D249" t="s">
        <v>618</v>
      </c>
      <c r="E249" t="s">
        <v>3245</v>
      </c>
      <c r="F249" t="s">
        <v>2507</v>
      </c>
      <c r="G249" t="s">
        <v>2506</v>
      </c>
      <c r="H249" t="s">
        <v>3244</v>
      </c>
      <c r="I249" t="s">
        <v>3243</v>
      </c>
      <c r="J249" t="s">
        <v>3242</v>
      </c>
    </row>
    <row r="250" spans="1:10" x14ac:dyDescent="0.2">
      <c r="A250" t="s">
        <v>1833</v>
      </c>
      <c r="B250" t="s">
        <v>1832</v>
      </c>
      <c r="C250" t="s">
        <v>579</v>
      </c>
      <c r="D250" t="s">
        <v>580</v>
      </c>
      <c r="E250" t="s">
        <v>581</v>
      </c>
      <c r="F250" t="s">
        <v>2507</v>
      </c>
      <c r="G250" t="s">
        <v>3241</v>
      </c>
      <c r="H250" t="s">
        <v>3240</v>
      </c>
      <c r="I250" t="s">
        <v>582</v>
      </c>
      <c r="J250" t="s">
        <v>583</v>
      </c>
    </row>
    <row r="251" spans="1:10" x14ac:dyDescent="0.2">
      <c r="A251" t="s">
        <v>1833</v>
      </c>
      <c r="B251" t="s">
        <v>1882</v>
      </c>
      <c r="C251" t="s">
        <v>601</v>
      </c>
      <c r="D251" t="s">
        <v>580</v>
      </c>
      <c r="E251" t="s">
        <v>602</v>
      </c>
      <c r="F251" t="s">
        <v>2507</v>
      </c>
      <c r="G251" t="s">
        <v>3239</v>
      </c>
      <c r="H251" t="s">
        <v>3238</v>
      </c>
      <c r="I251" t="s">
        <v>3237</v>
      </c>
      <c r="J251" t="s">
        <v>3236</v>
      </c>
    </row>
    <row r="252" spans="1:10" x14ac:dyDescent="0.2">
      <c r="A252" t="s">
        <v>1833</v>
      </c>
      <c r="B252" t="s">
        <v>3235</v>
      </c>
      <c r="C252" t="s">
        <v>3234</v>
      </c>
      <c r="D252" t="s">
        <v>580</v>
      </c>
      <c r="E252" t="s">
        <v>3233</v>
      </c>
      <c r="F252" t="s">
        <v>2507</v>
      </c>
      <c r="G252" t="s">
        <v>2674</v>
      </c>
      <c r="H252" t="s">
        <v>2801</v>
      </c>
      <c r="I252" t="s">
        <v>3232</v>
      </c>
      <c r="J252" t="s">
        <v>3231</v>
      </c>
    </row>
    <row r="253" spans="1:10" x14ac:dyDescent="0.2">
      <c r="A253" t="s">
        <v>1833</v>
      </c>
      <c r="B253" t="s">
        <v>3230</v>
      </c>
      <c r="C253" t="s">
        <v>1455</v>
      </c>
      <c r="D253" t="s">
        <v>580</v>
      </c>
      <c r="E253" t="s">
        <v>1456</v>
      </c>
      <c r="F253" t="s">
        <v>2507</v>
      </c>
      <c r="G253" t="s">
        <v>2553</v>
      </c>
      <c r="H253" t="s">
        <v>3187</v>
      </c>
      <c r="I253" t="s">
        <v>2314</v>
      </c>
      <c r="J253" t="s">
        <v>3229</v>
      </c>
    </row>
    <row r="254" spans="1:10" x14ac:dyDescent="0.2">
      <c r="A254" t="s">
        <v>1833</v>
      </c>
      <c r="B254" t="s">
        <v>3228</v>
      </c>
      <c r="C254" t="s">
        <v>3227</v>
      </c>
      <c r="D254" t="s">
        <v>627</v>
      </c>
      <c r="E254" t="s">
        <v>3226</v>
      </c>
      <c r="F254" t="s">
        <v>2507</v>
      </c>
      <c r="G254" t="s">
        <v>2509</v>
      </c>
      <c r="H254" t="s">
        <v>3225</v>
      </c>
      <c r="I254" t="s">
        <v>3224</v>
      </c>
      <c r="J254" t="s">
        <v>3223</v>
      </c>
    </row>
    <row r="255" spans="1:10" x14ac:dyDescent="0.2">
      <c r="A255" t="s">
        <v>1833</v>
      </c>
      <c r="B255" t="s">
        <v>2108</v>
      </c>
      <c r="C255" t="s">
        <v>634</v>
      </c>
      <c r="D255" t="s">
        <v>618</v>
      </c>
      <c r="E255" t="s">
        <v>635</v>
      </c>
      <c r="F255" t="s">
        <v>2507</v>
      </c>
      <c r="G255" t="s">
        <v>2513</v>
      </c>
      <c r="H255" t="s">
        <v>3222</v>
      </c>
      <c r="I255" t="s">
        <v>3221</v>
      </c>
      <c r="J255" t="s">
        <v>3220</v>
      </c>
    </row>
    <row r="256" spans="1:10" x14ac:dyDescent="0.2">
      <c r="A256" t="s">
        <v>1833</v>
      </c>
      <c r="B256" t="s">
        <v>2305</v>
      </c>
      <c r="C256" t="s">
        <v>591</v>
      </c>
      <c r="D256" t="s">
        <v>592</v>
      </c>
      <c r="E256" t="s">
        <v>593</v>
      </c>
      <c r="F256" t="s">
        <v>2507</v>
      </c>
      <c r="G256" t="s">
        <v>2581</v>
      </c>
      <c r="H256" t="s">
        <v>3219</v>
      </c>
      <c r="I256" t="s">
        <v>2306</v>
      </c>
      <c r="J256" t="s">
        <v>1786</v>
      </c>
    </row>
    <row r="257" spans="1:10" x14ac:dyDescent="0.2">
      <c r="A257" t="s">
        <v>1833</v>
      </c>
      <c r="B257" t="s">
        <v>3218</v>
      </c>
      <c r="C257" t="s">
        <v>3217</v>
      </c>
      <c r="D257" t="s">
        <v>648</v>
      </c>
      <c r="E257" t="s">
        <v>3216</v>
      </c>
      <c r="F257" t="s">
        <v>2507</v>
      </c>
      <c r="G257" t="s">
        <v>3215</v>
      </c>
      <c r="H257" t="s">
        <v>3214</v>
      </c>
      <c r="I257" t="s">
        <v>3213</v>
      </c>
      <c r="J257" t="s">
        <v>3212</v>
      </c>
    </row>
    <row r="258" spans="1:10" x14ac:dyDescent="0.2">
      <c r="A258" t="s">
        <v>1833</v>
      </c>
      <c r="B258" t="s">
        <v>2240</v>
      </c>
      <c r="C258" t="s">
        <v>707</v>
      </c>
      <c r="D258" t="s">
        <v>580</v>
      </c>
      <c r="E258" t="s">
        <v>708</v>
      </c>
      <c r="F258" t="s">
        <v>2507</v>
      </c>
      <c r="G258" t="s">
        <v>3211</v>
      </c>
      <c r="H258" t="s">
        <v>3210</v>
      </c>
      <c r="I258" t="s">
        <v>2241</v>
      </c>
      <c r="J258" t="s">
        <v>2242</v>
      </c>
    </row>
    <row r="259" spans="1:10" x14ac:dyDescent="0.2">
      <c r="A259" t="s">
        <v>1833</v>
      </c>
      <c r="B259" t="s">
        <v>2169</v>
      </c>
      <c r="C259" t="s">
        <v>658</v>
      </c>
      <c r="D259" t="s">
        <v>580</v>
      </c>
      <c r="E259" t="s">
        <v>659</v>
      </c>
      <c r="F259" t="s">
        <v>2507</v>
      </c>
      <c r="G259" t="s">
        <v>3209</v>
      </c>
      <c r="H259" t="s">
        <v>3208</v>
      </c>
      <c r="I259" t="s">
        <v>660</v>
      </c>
      <c r="J259" t="s">
        <v>661</v>
      </c>
    </row>
    <row r="260" spans="1:10" x14ac:dyDescent="0.2">
      <c r="A260" t="s">
        <v>1833</v>
      </c>
      <c r="B260" t="s">
        <v>2096</v>
      </c>
      <c r="C260" t="s">
        <v>3207</v>
      </c>
      <c r="D260" t="s">
        <v>618</v>
      </c>
      <c r="E260" t="s">
        <v>1668</v>
      </c>
      <c r="F260" t="s">
        <v>2507</v>
      </c>
      <c r="G260" t="s">
        <v>2708</v>
      </c>
      <c r="H260" t="s">
        <v>3206</v>
      </c>
      <c r="I260" t="s">
        <v>1669</v>
      </c>
      <c r="J260" t="s">
        <v>1670</v>
      </c>
    </row>
    <row r="261" spans="1:10" x14ac:dyDescent="0.2">
      <c r="A261" t="s">
        <v>1833</v>
      </c>
      <c r="B261" t="s">
        <v>1866</v>
      </c>
      <c r="C261" t="s">
        <v>584</v>
      </c>
      <c r="D261" t="s">
        <v>580</v>
      </c>
      <c r="E261" t="s">
        <v>585</v>
      </c>
      <c r="F261" t="s">
        <v>2507</v>
      </c>
      <c r="G261" t="s">
        <v>2513</v>
      </c>
      <c r="H261" t="s">
        <v>3205</v>
      </c>
      <c r="I261" t="s">
        <v>586</v>
      </c>
      <c r="J261" t="s">
        <v>587</v>
      </c>
    </row>
    <row r="262" spans="1:10" x14ac:dyDescent="0.2">
      <c r="A262" t="s">
        <v>1833</v>
      </c>
      <c r="B262" t="s">
        <v>611</v>
      </c>
      <c r="C262" t="s">
        <v>612</v>
      </c>
      <c r="D262" t="s">
        <v>613</v>
      </c>
      <c r="E262" t="s">
        <v>614</v>
      </c>
      <c r="F262" t="s">
        <v>2537</v>
      </c>
      <c r="G262" t="s">
        <v>3204</v>
      </c>
      <c r="H262" t="s">
        <v>3203</v>
      </c>
      <c r="I262" t="s">
        <v>615</v>
      </c>
      <c r="J262" t="s">
        <v>616</v>
      </c>
    </row>
    <row r="263" spans="1:10" x14ac:dyDescent="0.2">
      <c r="A263" t="s">
        <v>1833</v>
      </c>
      <c r="B263" t="s">
        <v>699</v>
      </c>
      <c r="C263" t="s">
        <v>700</v>
      </c>
      <c r="D263" t="s">
        <v>580</v>
      </c>
      <c r="E263" t="s">
        <v>701</v>
      </c>
      <c r="F263" t="s">
        <v>2507</v>
      </c>
      <c r="G263" t="s">
        <v>3202</v>
      </c>
      <c r="H263" t="s">
        <v>2801</v>
      </c>
      <c r="I263" t="s">
        <v>702</v>
      </c>
      <c r="J263" t="s">
        <v>3201</v>
      </c>
    </row>
    <row r="264" spans="1:10" x14ac:dyDescent="0.2">
      <c r="A264" t="s">
        <v>1833</v>
      </c>
      <c r="B264" t="s">
        <v>2252</v>
      </c>
      <c r="C264" t="s">
        <v>709</v>
      </c>
      <c r="D264" t="s">
        <v>580</v>
      </c>
      <c r="E264" t="s">
        <v>710</v>
      </c>
      <c r="F264" t="s">
        <v>2507</v>
      </c>
      <c r="G264" t="s">
        <v>3200</v>
      </c>
      <c r="H264" t="s">
        <v>3199</v>
      </c>
      <c r="I264" t="s">
        <v>711</v>
      </c>
      <c r="J264" t="s">
        <v>2253</v>
      </c>
    </row>
    <row r="265" spans="1:10" x14ac:dyDescent="0.2">
      <c r="A265" t="s">
        <v>1833</v>
      </c>
      <c r="B265" t="s">
        <v>622</v>
      </c>
      <c r="C265" t="s">
        <v>623</v>
      </c>
      <c r="D265" t="s">
        <v>624</v>
      </c>
      <c r="E265" t="s">
        <v>625</v>
      </c>
      <c r="F265" t="s">
        <v>2507</v>
      </c>
      <c r="G265" t="s">
        <v>3198</v>
      </c>
      <c r="H265" t="s">
        <v>3197</v>
      </c>
      <c r="I265" t="s">
        <v>3196</v>
      </c>
      <c r="J265" t="s">
        <v>3195</v>
      </c>
    </row>
    <row r="266" spans="1:10" x14ac:dyDescent="0.2">
      <c r="A266" t="s">
        <v>1833</v>
      </c>
      <c r="B266" t="s">
        <v>1758</v>
      </c>
      <c r="C266" t="s">
        <v>1759</v>
      </c>
      <c r="D266" t="s">
        <v>648</v>
      </c>
      <c r="E266" t="s">
        <v>1760</v>
      </c>
      <c r="F266" t="s">
        <v>2507</v>
      </c>
      <c r="G266" t="s">
        <v>2800</v>
      </c>
      <c r="H266" t="s">
        <v>3194</v>
      </c>
      <c r="I266" t="s">
        <v>2265</v>
      </c>
      <c r="J266" t="s">
        <v>1761</v>
      </c>
    </row>
    <row r="267" spans="1:10" x14ac:dyDescent="0.2">
      <c r="A267" t="s">
        <v>1833</v>
      </c>
      <c r="B267" t="s">
        <v>693</v>
      </c>
      <c r="C267" t="s">
        <v>694</v>
      </c>
      <c r="D267" t="s">
        <v>695</v>
      </c>
      <c r="E267" t="s">
        <v>696</v>
      </c>
      <c r="F267" t="s">
        <v>2507</v>
      </c>
      <c r="G267" t="s">
        <v>2722</v>
      </c>
      <c r="H267" t="s">
        <v>2625</v>
      </c>
      <c r="I267" t="s">
        <v>3193</v>
      </c>
      <c r="J267" t="s">
        <v>3192</v>
      </c>
    </row>
    <row r="268" spans="1:10" x14ac:dyDescent="0.2">
      <c r="A268" t="s">
        <v>1833</v>
      </c>
      <c r="B268" t="s">
        <v>1956</v>
      </c>
      <c r="C268" t="s">
        <v>1541</v>
      </c>
      <c r="D268" t="s">
        <v>1542</v>
      </c>
      <c r="E268" t="s">
        <v>1543</v>
      </c>
      <c r="F268" t="s">
        <v>2507</v>
      </c>
      <c r="G268" t="s">
        <v>3191</v>
      </c>
      <c r="H268" t="s">
        <v>3190</v>
      </c>
      <c r="I268" t="s">
        <v>1544</v>
      </c>
      <c r="J268" t="s">
        <v>1545</v>
      </c>
    </row>
    <row r="269" spans="1:10" x14ac:dyDescent="0.2">
      <c r="A269" t="s">
        <v>1833</v>
      </c>
      <c r="B269" t="s">
        <v>2187</v>
      </c>
      <c r="C269" t="s">
        <v>2188</v>
      </c>
      <c r="D269" t="s">
        <v>618</v>
      </c>
      <c r="E269" t="s">
        <v>2189</v>
      </c>
      <c r="F269" t="s">
        <v>2507</v>
      </c>
      <c r="G269" t="s">
        <v>2532</v>
      </c>
      <c r="H269" t="s">
        <v>3189</v>
      </c>
      <c r="I269" t="s">
        <v>1691</v>
      </c>
      <c r="J269" t="s">
        <v>1692</v>
      </c>
    </row>
    <row r="270" spans="1:10" x14ac:dyDescent="0.2">
      <c r="A270" t="s">
        <v>1833</v>
      </c>
      <c r="B270" t="s">
        <v>1878</v>
      </c>
      <c r="C270" t="s">
        <v>588</v>
      </c>
      <c r="D270" t="s">
        <v>580</v>
      </c>
      <c r="E270" t="s">
        <v>589</v>
      </c>
      <c r="F270" t="s">
        <v>2537</v>
      </c>
      <c r="G270" t="s">
        <v>3188</v>
      </c>
      <c r="H270" t="s">
        <v>3187</v>
      </c>
      <c r="I270" t="s">
        <v>590</v>
      </c>
      <c r="J270" t="s">
        <v>1879</v>
      </c>
    </row>
    <row r="271" spans="1:10" x14ac:dyDescent="0.2">
      <c r="A271" t="s">
        <v>1833</v>
      </c>
      <c r="B271" t="s">
        <v>703</v>
      </c>
      <c r="C271" t="s">
        <v>2234</v>
      </c>
      <c r="D271" t="s">
        <v>597</v>
      </c>
      <c r="E271" t="s">
        <v>704</v>
      </c>
      <c r="F271" t="s">
        <v>2507</v>
      </c>
      <c r="G271" t="s">
        <v>3186</v>
      </c>
      <c r="H271" t="s">
        <v>3185</v>
      </c>
      <c r="I271" t="s">
        <v>705</v>
      </c>
      <c r="J271" t="s">
        <v>706</v>
      </c>
    </row>
    <row r="272" spans="1:10" x14ac:dyDescent="0.2">
      <c r="A272" t="s">
        <v>1821</v>
      </c>
      <c r="B272" t="s">
        <v>993</v>
      </c>
      <c r="C272" t="s">
        <v>994</v>
      </c>
      <c r="D272" t="s">
        <v>718</v>
      </c>
      <c r="E272" t="s">
        <v>995</v>
      </c>
      <c r="F272" t="s">
        <v>2507</v>
      </c>
      <c r="G272" t="s">
        <v>2800</v>
      </c>
      <c r="H272" t="s">
        <v>3307</v>
      </c>
      <c r="I272" t="s">
        <v>996</v>
      </c>
      <c r="J272" t="s">
        <v>997</v>
      </c>
    </row>
    <row r="273" spans="1:10" x14ac:dyDescent="0.2">
      <c r="A273" t="s">
        <v>1821</v>
      </c>
      <c r="B273" t="s">
        <v>1063</v>
      </c>
      <c r="C273" t="s">
        <v>1064</v>
      </c>
      <c r="D273" t="s">
        <v>718</v>
      </c>
      <c r="E273" t="s">
        <v>1065</v>
      </c>
      <c r="F273" t="s">
        <v>2507</v>
      </c>
      <c r="G273" t="s">
        <v>3308</v>
      </c>
      <c r="H273" t="s">
        <v>3309</v>
      </c>
      <c r="I273" t="s">
        <v>1066</v>
      </c>
      <c r="J273" t="s">
        <v>1067</v>
      </c>
    </row>
    <row r="274" spans="1:10" x14ac:dyDescent="0.2">
      <c r="A274" t="s">
        <v>1821</v>
      </c>
      <c r="B274" t="s">
        <v>885</v>
      </c>
      <c r="C274" t="s">
        <v>886</v>
      </c>
      <c r="D274" t="s">
        <v>805</v>
      </c>
      <c r="E274" t="s">
        <v>806</v>
      </c>
      <c r="F274" t="s">
        <v>2507</v>
      </c>
      <c r="G274" t="s">
        <v>3310</v>
      </c>
      <c r="H274" t="s">
        <v>3311</v>
      </c>
      <c r="I274" t="s">
        <v>3312</v>
      </c>
      <c r="J274" t="s">
        <v>887</v>
      </c>
    </row>
    <row r="275" spans="1:10" x14ac:dyDescent="0.2">
      <c r="A275" t="s">
        <v>1821</v>
      </c>
      <c r="B275" t="s">
        <v>2035</v>
      </c>
      <c r="C275" t="s">
        <v>2036</v>
      </c>
      <c r="D275" t="s">
        <v>718</v>
      </c>
      <c r="E275" t="s">
        <v>2037</v>
      </c>
      <c r="F275" t="s">
        <v>2507</v>
      </c>
      <c r="G275" t="s">
        <v>2648</v>
      </c>
      <c r="H275" t="s">
        <v>2820</v>
      </c>
      <c r="I275" t="s">
        <v>3313</v>
      </c>
      <c r="J275" t="s">
        <v>2038</v>
      </c>
    </row>
    <row r="276" spans="1:10" x14ac:dyDescent="0.2">
      <c r="A276" t="s">
        <v>1821</v>
      </c>
      <c r="B276" t="s">
        <v>2485</v>
      </c>
      <c r="C276" t="s">
        <v>2486</v>
      </c>
      <c r="D276" t="s">
        <v>718</v>
      </c>
      <c r="E276" t="s">
        <v>2487</v>
      </c>
      <c r="F276" t="s">
        <v>2537</v>
      </c>
      <c r="G276" t="s">
        <v>3314</v>
      </c>
      <c r="H276" t="s">
        <v>3315</v>
      </c>
      <c r="I276" t="s">
        <v>3316</v>
      </c>
      <c r="J276" t="s">
        <v>3317</v>
      </c>
    </row>
    <row r="277" spans="1:10" x14ac:dyDescent="0.2">
      <c r="A277" t="s">
        <v>1821</v>
      </c>
      <c r="B277" t="s">
        <v>1787</v>
      </c>
      <c r="C277" t="s">
        <v>3318</v>
      </c>
      <c r="D277" t="s">
        <v>1573</v>
      </c>
      <c r="E277" t="s">
        <v>3319</v>
      </c>
      <c r="F277" t="s">
        <v>2507</v>
      </c>
      <c r="G277" t="s">
        <v>3320</v>
      </c>
      <c r="H277" t="s">
        <v>3321</v>
      </c>
      <c r="I277" t="s">
        <v>2294</v>
      </c>
      <c r="J277" t="s">
        <v>1788</v>
      </c>
    </row>
    <row r="278" spans="1:10" x14ac:dyDescent="0.2">
      <c r="A278" t="s">
        <v>1821</v>
      </c>
      <c r="B278" t="s">
        <v>3322</v>
      </c>
      <c r="C278" t="s">
        <v>3323</v>
      </c>
      <c r="D278" t="s">
        <v>718</v>
      </c>
      <c r="E278" t="s">
        <v>3324</v>
      </c>
      <c r="F278" t="s">
        <v>2507</v>
      </c>
      <c r="G278" t="s">
        <v>2896</v>
      </c>
      <c r="H278" t="s">
        <v>3142</v>
      </c>
      <c r="I278" t="s">
        <v>3325</v>
      </c>
      <c r="J278" t="s">
        <v>3326</v>
      </c>
    </row>
    <row r="279" spans="1:10" x14ac:dyDescent="0.2">
      <c r="A279" t="s">
        <v>1821</v>
      </c>
      <c r="B279" t="s">
        <v>1070</v>
      </c>
      <c r="C279" t="s">
        <v>1071</v>
      </c>
      <c r="D279" t="s">
        <v>718</v>
      </c>
      <c r="E279" t="s">
        <v>1072</v>
      </c>
      <c r="F279" t="s">
        <v>2507</v>
      </c>
      <c r="G279" t="s">
        <v>2811</v>
      </c>
      <c r="H279" t="s">
        <v>3327</v>
      </c>
      <c r="I279" t="s">
        <v>1073</v>
      </c>
      <c r="J279" t="s">
        <v>1074</v>
      </c>
    </row>
    <row r="280" spans="1:10" x14ac:dyDescent="0.2">
      <c r="A280" t="s">
        <v>1821</v>
      </c>
      <c r="B280" t="s">
        <v>871</v>
      </c>
      <c r="C280" t="s">
        <v>872</v>
      </c>
      <c r="D280" t="s">
        <v>718</v>
      </c>
      <c r="E280" t="s">
        <v>873</v>
      </c>
      <c r="F280" t="s">
        <v>2507</v>
      </c>
      <c r="G280" t="s">
        <v>2681</v>
      </c>
      <c r="H280" t="s">
        <v>3328</v>
      </c>
      <c r="I280" t="s">
        <v>874</v>
      </c>
      <c r="J280" t="s">
        <v>875</v>
      </c>
    </row>
    <row r="281" spans="1:10" x14ac:dyDescent="0.2">
      <c r="A281" t="s">
        <v>1821</v>
      </c>
      <c r="B281" t="s">
        <v>2130</v>
      </c>
      <c r="C281" t="s">
        <v>1008</v>
      </c>
      <c r="D281" t="s">
        <v>793</v>
      </c>
      <c r="E281" t="s">
        <v>1009</v>
      </c>
      <c r="F281" t="s">
        <v>2507</v>
      </c>
      <c r="G281" t="s">
        <v>3329</v>
      </c>
      <c r="H281" t="s">
        <v>3330</v>
      </c>
      <c r="I281" t="s">
        <v>1010</v>
      </c>
      <c r="J281" t="s">
        <v>1011</v>
      </c>
    </row>
    <row r="282" spans="1:10" x14ac:dyDescent="0.2">
      <c r="A282" t="s">
        <v>1821</v>
      </c>
      <c r="B282" t="s">
        <v>1870</v>
      </c>
      <c r="C282" t="s">
        <v>735</v>
      </c>
      <c r="D282" t="s">
        <v>718</v>
      </c>
      <c r="E282" t="s">
        <v>736</v>
      </c>
      <c r="F282" t="s">
        <v>2507</v>
      </c>
      <c r="G282" t="s">
        <v>2623</v>
      </c>
      <c r="H282" t="s">
        <v>3331</v>
      </c>
      <c r="I282" t="s">
        <v>3332</v>
      </c>
      <c r="J282" t="s">
        <v>737</v>
      </c>
    </row>
    <row r="283" spans="1:10" x14ac:dyDescent="0.2">
      <c r="A283" t="s">
        <v>1821</v>
      </c>
      <c r="B283" t="s">
        <v>2168</v>
      </c>
      <c r="C283" t="s">
        <v>1024</v>
      </c>
      <c r="D283" t="s">
        <v>1025</v>
      </c>
      <c r="E283" t="s">
        <v>1026</v>
      </c>
      <c r="F283" t="s">
        <v>2507</v>
      </c>
      <c r="G283" t="s">
        <v>2513</v>
      </c>
      <c r="H283" t="s">
        <v>3333</v>
      </c>
      <c r="I283" t="s">
        <v>1027</v>
      </c>
      <c r="J283" t="s">
        <v>1028</v>
      </c>
    </row>
    <row r="284" spans="1:10" x14ac:dyDescent="0.2">
      <c r="A284" t="s">
        <v>1821</v>
      </c>
      <c r="B284" t="s">
        <v>799</v>
      </c>
      <c r="C284" t="s">
        <v>800</v>
      </c>
      <c r="D284" t="s">
        <v>718</v>
      </c>
      <c r="E284" t="s">
        <v>801</v>
      </c>
      <c r="F284" t="s">
        <v>2507</v>
      </c>
      <c r="G284" t="s">
        <v>2817</v>
      </c>
      <c r="H284" t="s">
        <v>3334</v>
      </c>
      <c r="I284" t="s">
        <v>802</v>
      </c>
      <c r="J284" t="s">
        <v>803</v>
      </c>
    </row>
    <row r="285" spans="1:10" x14ac:dyDescent="0.2">
      <c r="A285" t="s">
        <v>1821</v>
      </c>
      <c r="B285" t="s">
        <v>862</v>
      </c>
      <c r="C285" t="s">
        <v>863</v>
      </c>
      <c r="D285" t="s">
        <v>793</v>
      </c>
      <c r="E285" t="s">
        <v>864</v>
      </c>
      <c r="F285" t="s">
        <v>2507</v>
      </c>
      <c r="G285" t="s">
        <v>2547</v>
      </c>
      <c r="H285" t="s">
        <v>2702</v>
      </c>
      <c r="I285" t="s">
        <v>865</v>
      </c>
      <c r="J285" t="s">
        <v>866</v>
      </c>
    </row>
    <row r="286" spans="1:10" x14ac:dyDescent="0.2">
      <c r="A286" t="s">
        <v>1821</v>
      </c>
      <c r="B286" t="s">
        <v>2100</v>
      </c>
      <c r="C286" t="s">
        <v>973</v>
      </c>
      <c r="D286" t="s">
        <v>718</v>
      </c>
      <c r="E286" t="s">
        <v>974</v>
      </c>
      <c r="F286" t="s">
        <v>2507</v>
      </c>
      <c r="G286" t="s">
        <v>3335</v>
      </c>
      <c r="H286" t="s">
        <v>3336</v>
      </c>
      <c r="I286" t="s">
        <v>975</v>
      </c>
      <c r="J286" t="s">
        <v>976</v>
      </c>
    </row>
    <row r="287" spans="1:10" x14ac:dyDescent="0.2">
      <c r="A287" t="s">
        <v>1821</v>
      </c>
      <c r="B287" t="s">
        <v>826</v>
      </c>
      <c r="C287" t="s">
        <v>827</v>
      </c>
      <c r="D287" t="s">
        <v>718</v>
      </c>
      <c r="E287" t="s">
        <v>828</v>
      </c>
      <c r="F287" t="s">
        <v>2507</v>
      </c>
      <c r="G287" t="s">
        <v>3335</v>
      </c>
      <c r="H287" t="s">
        <v>3336</v>
      </c>
      <c r="I287" t="s">
        <v>3337</v>
      </c>
      <c r="J287" t="s">
        <v>976</v>
      </c>
    </row>
    <row r="288" spans="1:10" x14ac:dyDescent="0.2">
      <c r="A288" t="s">
        <v>1821</v>
      </c>
      <c r="B288" t="s">
        <v>1897</v>
      </c>
      <c r="C288" t="s">
        <v>778</v>
      </c>
      <c r="D288" t="s">
        <v>718</v>
      </c>
      <c r="E288" t="s">
        <v>779</v>
      </c>
      <c r="F288" t="s">
        <v>2507</v>
      </c>
      <c r="G288" t="s">
        <v>2648</v>
      </c>
      <c r="H288" t="s">
        <v>2645</v>
      </c>
      <c r="I288" t="s">
        <v>1898</v>
      </c>
      <c r="J288" t="s">
        <v>1899</v>
      </c>
    </row>
    <row r="289" spans="1:10" x14ac:dyDescent="0.2">
      <c r="A289" t="s">
        <v>1821</v>
      </c>
      <c r="B289" t="s">
        <v>1927</v>
      </c>
      <c r="C289" t="s">
        <v>841</v>
      </c>
      <c r="D289" t="s">
        <v>842</v>
      </c>
      <c r="E289" t="s">
        <v>843</v>
      </c>
      <c r="F289" t="s">
        <v>2507</v>
      </c>
      <c r="G289" t="s">
        <v>3338</v>
      </c>
      <c r="H289" t="s">
        <v>3339</v>
      </c>
      <c r="I289" t="s">
        <v>3340</v>
      </c>
      <c r="J289" t="s">
        <v>3341</v>
      </c>
    </row>
    <row r="290" spans="1:10" x14ac:dyDescent="0.2">
      <c r="A290" t="s">
        <v>1821</v>
      </c>
      <c r="B290" t="s">
        <v>1912</v>
      </c>
      <c r="C290" t="s">
        <v>812</v>
      </c>
      <c r="D290" t="s">
        <v>718</v>
      </c>
      <c r="E290" t="s">
        <v>813</v>
      </c>
      <c r="F290" t="s">
        <v>2537</v>
      </c>
      <c r="G290" t="s">
        <v>2610</v>
      </c>
      <c r="H290" t="s">
        <v>3342</v>
      </c>
      <c r="I290" t="s">
        <v>814</v>
      </c>
      <c r="J290" t="s">
        <v>815</v>
      </c>
    </row>
    <row r="291" spans="1:10" x14ac:dyDescent="0.2">
      <c r="A291" t="s">
        <v>1821</v>
      </c>
      <c r="B291" t="s">
        <v>1968</v>
      </c>
      <c r="C291" t="s">
        <v>867</v>
      </c>
      <c r="D291" t="s">
        <v>718</v>
      </c>
      <c r="E291" t="s">
        <v>868</v>
      </c>
      <c r="F291" t="s">
        <v>2507</v>
      </c>
      <c r="G291" t="s">
        <v>2922</v>
      </c>
      <c r="H291" t="s">
        <v>3343</v>
      </c>
      <c r="I291" t="s">
        <v>1969</v>
      </c>
      <c r="J291" t="s">
        <v>1970</v>
      </c>
    </row>
    <row r="292" spans="1:10" x14ac:dyDescent="0.2">
      <c r="A292" t="s">
        <v>1821</v>
      </c>
      <c r="B292" t="s">
        <v>2024</v>
      </c>
      <c r="C292" t="s">
        <v>905</v>
      </c>
      <c r="D292" t="s">
        <v>718</v>
      </c>
      <c r="E292" t="s">
        <v>906</v>
      </c>
      <c r="F292" t="s">
        <v>2507</v>
      </c>
      <c r="G292" t="s">
        <v>3344</v>
      </c>
      <c r="H292" t="s">
        <v>3345</v>
      </c>
      <c r="I292" t="s">
        <v>907</v>
      </c>
      <c r="J292" t="s">
        <v>908</v>
      </c>
    </row>
    <row r="293" spans="1:10" x14ac:dyDescent="0.2">
      <c r="A293" t="s">
        <v>1821</v>
      </c>
      <c r="B293" t="s">
        <v>1889</v>
      </c>
      <c r="C293" t="s">
        <v>760</v>
      </c>
      <c r="D293" t="s">
        <v>718</v>
      </c>
      <c r="E293" t="s">
        <v>761</v>
      </c>
      <c r="F293" t="s">
        <v>2507</v>
      </c>
      <c r="G293" t="s">
        <v>2722</v>
      </c>
      <c r="H293" t="s">
        <v>3346</v>
      </c>
      <c r="I293" t="s">
        <v>762</v>
      </c>
      <c r="J293" t="s">
        <v>763</v>
      </c>
    </row>
    <row r="294" spans="1:10" x14ac:dyDescent="0.2">
      <c r="A294" t="s">
        <v>1821</v>
      </c>
      <c r="B294" t="s">
        <v>2105</v>
      </c>
      <c r="C294" t="s">
        <v>980</v>
      </c>
      <c r="D294" t="s">
        <v>718</v>
      </c>
      <c r="E294" t="s">
        <v>981</v>
      </c>
      <c r="F294" t="s">
        <v>2507</v>
      </c>
      <c r="G294" t="s">
        <v>3347</v>
      </c>
      <c r="H294" t="s">
        <v>3348</v>
      </c>
      <c r="I294" t="s">
        <v>982</v>
      </c>
      <c r="J294" t="s">
        <v>983</v>
      </c>
    </row>
    <row r="295" spans="1:10" x14ac:dyDescent="0.2">
      <c r="A295" t="s">
        <v>1821</v>
      </c>
      <c r="B295" t="s">
        <v>1925</v>
      </c>
      <c r="C295" t="s">
        <v>837</v>
      </c>
      <c r="D295" t="s">
        <v>718</v>
      </c>
      <c r="E295" t="s">
        <v>838</v>
      </c>
      <c r="F295" t="s">
        <v>2507</v>
      </c>
      <c r="G295" t="s">
        <v>3349</v>
      </c>
      <c r="H295" t="s">
        <v>3350</v>
      </c>
      <c r="I295" t="s">
        <v>839</v>
      </c>
      <c r="J295" t="s">
        <v>840</v>
      </c>
    </row>
    <row r="296" spans="1:10" x14ac:dyDescent="0.2">
      <c r="A296" t="s">
        <v>1821</v>
      </c>
      <c r="B296" t="s">
        <v>1827</v>
      </c>
      <c r="C296" t="s">
        <v>717</v>
      </c>
      <c r="D296" t="s">
        <v>718</v>
      </c>
      <c r="E296" t="s">
        <v>719</v>
      </c>
      <c r="F296" t="s">
        <v>2507</v>
      </c>
      <c r="G296" t="s">
        <v>3351</v>
      </c>
      <c r="H296" t="s">
        <v>3352</v>
      </c>
      <c r="I296" t="s">
        <v>3353</v>
      </c>
      <c r="J296" t="s">
        <v>3354</v>
      </c>
    </row>
    <row r="297" spans="1:10" x14ac:dyDescent="0.2">
      <c r="A297" t="s">
        <v>1821</v>
      </c>
      <c r="B297" t="s">
        <v>2111</v>
      </c>
      <c r="C297" t="s">
        <v>990</v>
      </c>
      <c r="D297" t="s">
        <v>718</v>
      </c>
      <c r="E297" t="s">
        <v>991</v>
      </c>
      <c r="F297" t="s">
        <v>2507</v>
      </c>
      <c r="G297" t="s">
        <v>2722</v>
      </c>
      <c r="H297" t="s">
        <v>3355</v>
      </c>
      <c r="I297" t="s">
        <v>992</v>
      </c>
      <c r="J297" t="s">
        <v>1838</v>
      </c>
    </row>
    <row r="298" spans="1:10" x14ac:dyDescent="0.2">
      <c r="A298" t="s">
        <v>1821</v>
      </c>
      <c r="B298" t="s">
        <v>2023</v>
      </c>
      <c r="C298" t="s">
        <v>901</v>
      </c>
      <c r="D298" t="s">
        <v>718</v>
      </c>
      <c r="E298" t="s">
        <v>902</v>
      </c>
      <c r="F298" t="s">
        <v>2537</v>
      </c>
      <c r="G298" t="s">
        <v>3356</v>
      </c>
      <c r="H298" t="s">
        <v>2659</v>
      </c>
      <c r="I298" t="s">
        <v>903</v>
      </c>
      <c r="J298" t="s">
        <v>904</v>
      </c>
    </row>
    <row r="299" spans="1:10" x14ac:dyDescent="0.2">
      <c r="A299" t="s">
        <v>1821</v>
      </c>
      <c r="B299" t="s">
        <v>1911</v>
      </c>
      <c r="C299" t="s">
        <v>808</v>
      </c>
      <c r="D299" t="s">
        <v>718</v>
      </c>
      <c r="E299" t="s">
        <v>809</v>
      </c>
      <c r="F299" t="s">
        <v>2507</v>
      </c>
      <c r="G299" t="s">
        <v>2769</v>
      </c>
      <c r="H299" t="s">
        <v>2645</v>
      </c>
      <c r="I299" t="s">
        <v>810</v>
      </c>
      <c r="J299" t="s">
        <v>811</v>
      </c>
    </row>
    <row r="300" spans="1:10" x14ac:dyDescent="0.2">
      <c r="A300" t="s">
        <v>1821</v>
      </c>
      <c r="B300" t="s">
        <v>2101</v>
      </c>
      <c r="C300" t="s">
        <v>977</v>
      </c>
      <c r="D300" t="s">
        <v>718</v>
      </c>
      <c r="E300" t="s">
        <v>978</v>
      </c>
      <c r="F300" t="s">
        <v>2507</v>
      </c>
      <c r="G300" t="s">
        <v>2715</v>
      </c>
      <c r="H300" t="s">
        <v>3357</v>
      </c>
      <c r="I300" t="s">
        <v>979</v>
      </c>
      <c r="J300" t="s">
        <v>844</v>
      </c>
    </row>
    <row r="301" spans="1:10" x14ac:dyDescent="0.2">
      <c r="A301" t="s">
        <v>1821</v>
      </c>
      <c r="B301" t="s">
        <v>1920</v>
      </c>
      <c r="C301" t="s">
        <v>822</v>
      </c>
      <c r="D301" t="s">
        <v>718</v>
      </c>
      <c r="E301" t="s">
        <v>823</v>
      </c>
      <c r="F301" t="s">
        <v>2507</v>
      </c>
      <c r="G301" t="s">
        <v>2927</v>
      </c>
      <c r="H301" t="s">
        <v>2768</v>
      </c>
      <c r="I301" t="s">
        <v>824</v>
      </c>
      <c r="J301" t="s">
        <v>825</v>
      </c>
    </row>
    <row r="302" spans="1:10" x14ac:dyDescent="0.2">
      <c r="A302" t="s">
        <v>1821</v>
      </c>
      <c r="B302" t="s">
        <v>2199</v>
      </c>
      <c r="C302" t="s">
        <v>1055</v>
      </c>
      <c r="D302" t="s">
        <v>718</v>
      </c>
      <c r="E302" t="s">
        <v>1056</v>
      </c>
      <c r="F302" t="s">
        <v>2507</v>
      </c>
      <c r="G302" t="s">
        <v>3358</v>
      </c>
      <c r="H302" t="s">
        <v>3359</v>
      </c>
      <c r="I302" t="s">
        <v>1057</v>
      </c>
      <c r="J302" t="s">
        <v>1058</v>
      </c>
    </row>
    <row r="303" spans="1:10" x14ac:dyDescent="0.2">
      <c r="A303" t="s">
        <v>1821</v>
      </c>
      <c r="B303" t="s">
        <v>2053</v>
      </c>
      <c r="C303" t="s">
        <v>936</v>
      </c>
      <c r="D303" t="s">
        <v>937</v>
      </c>
      <c r="E303" t="s">
        <v>938</v>
      </c>
      <c r="F303" t="s">
        <v>2507</v>
      </c>
      <c r="G303" t="s">
        <v>2558</v>
      </c>
      <c r="H303" t="s">
        <v>3360</v>
      </c>
      <c r="I303" t="s">
        <v>939</v>
      </c>
      <c r="J303" t="s">
        <v>940</v>
      </c>
    </row>
    <row r="304" spans="1:10" x14ac:dyDescent="0.2">
      <c r="A304" t="s">
        <v>1821</v>
      </c>
      <c r="B304" t="s">
        <v>1905</v>
      </c>
      <c r="C304" t="s">
        <v>792</v>
      </c>
      <c r="D304" t="s">
        <v>793</v>
      </c>
      <c r="E304" t="s">
        <v>794</v>
      </c>
      <c r="F304" t="s">
        <v>2507</v>
      </c>
      <c r="G304" t="s">
        <v>3361</v>
      </c>
      <c r="H304" t="s">
        <v>3362</v>
      </c>
      <c r="I304" t="s">
        <v>3363</v>
      </c>
      <c r="J304" t="s">
        <v>3364</v>
      </c>
    </row>
    <row r="305" spans="1:10" x14ac:dyDescent="0.2">
      <c r="A305" t="s">
        <v>1821</v>
      </c>
      <c r="B305" t="s">
        <v>2238</v>
      </c>
      <c r="C305" t="s">
        <v>1068</v>
      </c>
      <c r="D305" t="s">
        <v>1004</v>
      </c>
      <c r="E305" t="s">
        <v>1069</v>
      </c>
      <c r="F305" t="s">
        <v>2507</v>
      </c>
      <c r="G305" t="s">
        <v>2722</v>
      </c>
      <c r="H305" t="s">
        <v>3365</v>
      </c>
      <c r="I305" t="s">
        <v>3366</v>
      </c>
      <c r="J305" t="s">
        <v>3367</v>
      </c>
    </row>
    <row r="306" spans="1:10" x14ac:dyDescent="0.2">
      <c r="A306" t="s">
        <v>1821</v>
      </c>
      <c r="B306" t="s">
        <v>2190</v>
      </c>
      <c r="C306" t="s">
        <v>1044</v>
      </c>
      <c r="D306" t="s">
        <v>1045</v>
      </c>
      <c r="E306" t="s">
        <v>1046</v>
      </c>
      <c r="F306" t="s">
        <v>2537</v>
      </c>
      <c r="G306" t="s">
        <v>3368</v>
      </c>
      <c r="H306" t="s">
        <v>3369</v>
      </c>
      <c r="I306" t="s">
        <v>2191</v>
      </c>
      <c r="J306" t="s">
        <v>1032</v>
      </c>
    </row>
    <row r="307" spans="1:10" x14ac:dyDescent="0.2">
      <c r="A307" t="s">
        <v>1821</v>
      </c>
      <c r="B307" t="s">
        <v>2197</v>
      </c>
      <c r="C307" t="s">
        <v>1047</v>
      </c>
      <c r="D307" t="s">
        <v>793</v>
      </c>
      <c r="E307" t="s">
        <v>1048</v>
      </c>
      <c r="F307" t="s">
        <v>2507</v>
      </c>
      <c r="G307" t="s">
        <v>3370</v>
      </c>
      <c r="H307" t="s">
        <v>3371</v>
      </c>
      <c r="I307" t="s">
        <v>1049</v>
      </c>
      <c r="J307" t="s">
        <v>1050</v>
      </c>
    </row>
    <row r="308" spans="1:10" x14ac:dyDescent="0.2">
      <c r="A308" t="s">
        <v>1821</v>
      </c>
      <c r="B308" t="s">
        <v>3372</v>
      </c>
      <c r="C308" t="s">
        <v>3373</v>
      </c>
      <c r="D308" t="s">
        <v>793</v>
      </c>
      <c r="E308" t="s">
        <v>2444</v>
      </c>
      <c r="F308" t="s">
        <v>2507</v>
      </c>
      <c r="G308" t="s">
        <v>3361</v>
      </c>
      <c r="H308" t="s">
        <v>3362</v>
      </c>
      <c r="I308" t="s">
        <v>3374</v>
      </c>
      <c r="J308" t="s">
        <v>3364</v>
      </c>
    </row>
    <row r="309" spans="1:10" x14ac:dyDescent="0.2">
      <c r="A309" t="s">
        <v>1821</v>
      </c>
      <c r="B309" t="s">
        <v>3375</v>
      </c>
      <c r="C309" t="s">
        <v>3376</v>
      </c>
      <c r="D309" t="s">
        <v>1075</v>
      </c>
      <c r="E309" t="s">
        <v>3377</v>
      </c>
      <c r="F309" t="s">
        <v>2507</v>
      </c>
      <c r="G309" t="s">
        <v>3378</v>
      </c>
      <c r="H309" t="s">
        <v>3379</v>
      </c>
      <c r="I309" t="s">
        <v>3380</v>
      </c>
      <c r="J309" t="s">
        <v>3381</v>
      </c>
    </row>
    <row r="310" spans="1:10" x14ac:dyDescent="0.2">
      <c r="A310" t="s">
        <v>1821</v>
      </c>
      <c r="B310" t="s">
        <v>2180</v>
      </c>
      <c r="C310" t="s">
        <v>1029</v>
      </c>
      <c r="D310" t="s">
        <v>1004</v>
      </c>
      <c r="E310" t="s">
        <v>1030</v>
      </c>
      <c r="F310" t="s">
        <v>2507</v>
      </c>
      <c r="G310" t="s">
        <v>2998</v>
      </c>
      <c r="H310" t="s">
        <v>3382</v>
      </c>
      <c r="I310" t="s">
        <v>1031</v>
      </c>
      <c r="J310" t="s">
        <v>3383</v>
      </c>
    </row>
    <row r="311" spans="1:10" x14ac:dyDescent="0.2">
      <c r="A311" t="s">
        <v>1821</v>
      </c>
      <c r="B311" t="s">
        <v>1887</v>
      </c>
      <c r="C311" t="s">
        <v>746</v>
      </c>
      <c r="D311" t="s">
        <v>747</v>
      </c>
      <c r="E311" t="s">
        <v>748</v>
      </c>
      <c r="F311" t="s">
        <v>2507</v>
      </c>
      <c r="G311" t="s">
        <v>3384</v>
      </c>
      <c r="H311" t="s">
        <v>3385</v>
      </c>
      <c r="I311" t="s">
        <v>749</v>
      </c>
      <c r="J311" t="s">
        <v>750</v>
      </c>
    </row>
    <row r="312" spans="1:10" x14ac:dyDescent="0.2">
      <c r="A312" t="s">
        <v>1821</v>
      </c>
      <c r="B312" t="s">
        <v>2107</v>
      </c>
      <c r="C312" t="s">
        <v>984</v>
      </c>
      <c r="D312" t="s">
        <v>718</v>
      </c>
      <c r="E312" t="s">
        <v>985</v>
      </c>
      <c r="F312" t="s">
        <v>2507</v>
      </c>
      <c r="G312" t="s">
        <v>3386</v>
      </c>
      <c r="H312" t="s">
        <v>3387</v>
      </c>
      <c r="I312" t="s">
        <v>986</v>
      </c>
      <c r="J312" t="s">
        <v>987</v>
      </c>
    </row>
    <row r="313" spans="1:10" x14ac:dyDescent="0.2">
      <c r="A313" t="s">
        <v>1821</v>
      </c>
      <c r="B313" t="s">
        <v>2185</v>
      </c>
      <c r="C313" t="s">
        <v>1037</v>
      </c>
      <c r="D313" t="s">
        <v>718</v>
      </c>
      <c r="E313" t="s">
        <v>1038</v>
      </c>
      <c r="F313" t="s">
        <v>2507</v>
      </c>
      <c r="G313" t="s">
        <v>2674</v>
      </c>
      <c r="H313" t="s">
        <v>3388</v>
      </c>
      <c r="I313" t="s">
        <v>3389</v>
      </c>
      <c r="J313" t="s">
        <v>1039</v>
      </c>
    </row>
    <row r="314" spans="1:10" x14ac:dyDescent="0.2">
      <c r="A314" t="s">
        <v>1821</v>
      </c>
      <c r="B314" t="s">
        <v>2089</v>
      </c>
      <c r="C314" t="s">
        <v>961</v>
      </c>
      <c r="D314" t="s">
        <v>718</v>
      </c>
      <c r="E314" t="s">
        <v>962</v>
      </c>
      <c r="F314" t="s">
        <v>2537</v>
      </c>
      <c r="G314" t="s">
        <v>3390</v>
      </c>
      <c r="H314" t="s">
        <v>3391</v>
      </c>
      <c r="I314" t="s">
        <v>963</v>
      </c>
      <c r="J314" t="s">
        <v>964</v>
      </c>
    </row>
    <row r="315" spans="1:10" x14ac:dyDescent="0.2">
      <c r="A315" t="s">
        <v>1821</v>
      </c>
      <c r="B315" t="s">
        <v>1847</v>
      </c>
      <c r="C315" t="s">
        <v>727</v>
      </c>
      <c r="D315" t="s">
        <v>718</v>
      </c>
      <c r="E315" t="s">
        <v>728</v>
      </c>
      <c r="F315" t="s">
        <v>2507</v>
      </c>
      <c r="G315" t="s">
        <v>3392</v>
      </c>
      <c r="H315" t="s">
        <v>3393</v>
      </c>
      <c r="I315" t="s">
        <v>3394</v>
      </c>
      <c r="J315" t="s">
        <v>953</v>
      </c>
    </row>
    <row r="316" spans="1:10" x14ac:dyDescent="0.2">
      <c r="A316" t="s">
        <v>1821</v>
      </c>
      <c r="B316" t="s">
        <v>2086</v>
      </c>
      <c r="C316" t="s">
        <v>951</v>
      </c>
      <c r="D316" t="s">
        <v>718</v>
      </c>
      <c r="E316" t="s">
        <v>952</v>
      </c>
      <c r="F316" t="s">
        <v>2507</v>
      </c>
      <c r="G316" t="s">
        <v>3392</v>
      </c>
      <c r="H316" t="s">
        <v>3393</v>
      </c>
      <c r="I316" t="s">
        <v>3395</v>
      </c>
      <c r="J316" t="s">
        <v>953</v>
      </c>
    </row>
    <row r="317" spans="1:10" x14ac:dyDescent="0.2">
      <c r="A317" t="s">
        <v>1821</v>
      </c>
      <c r="B317" t="s">
        <v>2186</v>
      </c>
      <c r="C317" t="s">
        <v>1040</v>
      </c>
      <c r="D317" t="s">
        <v>718</v>
      </c>
      <c r="E317" t="s">
        <v>1041</v>
      </c>
      <c r="F317" t="s">
        <v>2537</v>
      </c>
      <c r="G317" t="s">
        <v>3396</v>
      </c>
      <c r="H317" t="s">
        <v>3397</v>
      </c>
      <c r="I317" t="s">
        <v>1042</v>
      </c>
      <c r="J317" t="s">
        <v>1043</v>
      </c>
    </row>
    <row r="318" spans="1:10" x14ac:dyDescent="0.2">
      <c r="A318" t="s">
        <v>1821</v>
      </c>
      <c r="B318" t="s">
        <v>1922</v>
      </c>
      <c r="C318" t="s">
        <v>829</v>
      </c>
      <c r="D318" t="s">
        <v>830</v>
      </c>
      <c r="E318" t="s">
        <v>831</v>
      </c>
      <c r="F318" t="s">
        <v>2537</v>
      </c>
      <c r="G318" t="s">
        <v>3398</v>
      </c>
      <c r="H318" t="s">
        <v>3114</v>
      </c>
      <c r="I318" t="s">
        <v>832</v>
      </c>
      <c r="J318" t="s">
        <v>833</v>
      </c>
    </row>
    <row r="319" spans="1:10" x14ac:dyDescent="0.2">
      <c r="A319" t="s">
        <v>1821</v>
      </c>
      <c r="B319" t="s">
        <v>1943</v>
      </c>
      <c r="C319" t="s">
        <v>854</v>
      </c>
      <c r="D319" t="s">
        <v>718</v>
      </c>
      <c r="E319" t="s">
        <v>855</v>
      </c>
      <c r="F319" t="s">
        <v>2507</v>
      </c>
      <c r="G319" t="s">
        <v>3399</v>
      </c>
      <c r="H319" t="s">
        <v>3400</v>
      </c>
      <c r="I319" t="s">
        <v>856</v>
      </c>
      <c r="J319" t="s">
        <v>857</v>
      </c>
    </row>
    <row r="320" spans="1:10" x14ac:dyDescent="0.2">
      <c r="A320" t="s">
        <v>1821</v>
      </c>
      <c r="B320" t="s">
        <v>2087</v>
      </c>
      <c r="C320" t="s">
        <v>954</v>
      </c>
      <c r="D320" t="s">
        <v>718</v>
      </c>
      <c r="E320" t="s">
        <v>955</v>
      </c>
      <c r="F320" t="s">
        <v>2507</v>
      </c>
      <c r="G320" t="s">
        <v>3401</v>
      </c>
      <c r="H320" t="s">
        <v>3402</v>
      </c>
      <c r="I320" t="s">
        <v>956</v>
      </c>
      <c r="J320" t="s">
        <v>957</v>
      </c>
    </row>
    <row r="321" spans="1:10" x14ac:dyDescent="0.2">
      <c r="A321" t="s">
        <v>1821</v>
      </c>
      <c r="B321" t="s">
        <v>2184</v>
      </c>
      <c r="C321" t="s">
        <v>1033</v>
      </c>
      <c r="D321" t="s">
        <v>718</v>
      </c>
      <c r="E321" t="s">
        <v>1034</v>
      </c>
      <c r="F321" t="s">
        <v>2537</v>
      </c>
      <c r="G321" t="s">
        <v>2654</v>
      </c>
      <c r="H321" t="s">
        <v>3115</v>
      </c>
      <c r="I321" t="s">
        <v>1035</v>
      </c>
      <c r="J321" t="s">
        <v>1036</v>
      </c>
    </row>
    <row r="322" spans="1:10" x14ac:dyDescent="0.2">
      <c r="A322" t="s">
        <v>1821</v>
      </c>
      <c r="B322" t="s">
        <v>1904</v>
      </c>
      <c r="C322" t="s">
        <v>788</v>
      </c>
      <c r="D322" t="s">
        <v>718</v>
      </c>
      <c r="E322" t="s">
        <v>789</v>
      </c>
      <c r="F322" t="s">
        <v>2507</v>
      </c>
      <c r="G322" t="s">
        <v>3403</v>
      </c>
      <c r="H322" t="s">
        <v>3404</v>
      </c>
      <c r="I322" t="s">
        <v>790</v>
      </c>
      <c r="J322" t="s">
        <v>791</v>
      </c>
    </row>
    <row r="323" spans="1:10" x14ac:dyDescent="0.2">
      <c r="A323" t="s">
        <v>1821</v>
      </c>
      <c r="B323" t="s">
        <v>2088</v>
      </c>
      <c r="C323" t="s">
        <v>958</v>
      </c>
      <c r="D323" t="s">
        <v>718</v>
      </c>
      <c r="E323" t="s">
        <v>959</v>
      </c>
      <c r="F323" t="s">
        <v>2507</v>
      </c>
      <c r="G323" t="s">
        <v>2534</v>
      </c>
      <c r="H323" t="s">
        <v>3187</v>
      </c>
      <c r="I323" t="s">
        <v>3405</v>
      </c>
      <c r="J323" t="s">
        <v>960</v>
      </c>
    </row>
    <row r="324" spans="1:10" x14ac:dyDescent="0.2">
      <c r="A324" t="s">
        <v>1821</v>
      </c>
      <c r="B324" t="s">
        <v>2052</v>
      </c>
      <c r="C324" t="s">
        <v>932</v>
      </c>
      <c r="D324" t="s">
        <v>718</v>
      </c>
      <c r="E324" t="s">
        <v>933</v>
      </c>
      <c r="F324" t="s">
        <v>2507</v>
      </c>
      <c r="G324" t="s">
        <v>2677</v>
      </c>
      <c r="H324" t="s">
        <v>3406</v>
      </c>
      <c r="I324" t="s">
        <v>934</v>
      </c>
      <c r="J324" t="s">
        <v>935</v>
      </c>
    </row>
    <row r="325" spans="1:10" x14ac:dyDescent="0.2">
      <c r="A325" t="s">
        <v>1821</v>
      </c>
      <c r="B325" t="s">
        <v>2122</v>
      </c>
      <c r="C325" t="s">
        <v>1001</v>
      </c>
      <c r="D325" t="s">
        <v>830</v>
      </c>
      <c r="E325" t="s">
        <v>1002</v>
      </c>
      <c r="F325" t="s">
        <v>2507</v>
      </c>
      <c r="G325" t="s">
        <v>2617</v>
      </c>
      <c r="H325" t="s">
        <v>3407</v>
      </c>
      <c r="I325" t="s">
        <v>3408</v>
      </c>
      <c r="J325" t="s">
        <v>3409</v>
      </c>
    </row>
    <row r="326" spans="1:10" x14ac:dyDescent="0.2">
      <c r="A326" t="s">
        <v>1821</v>
      </c>
      <c r="B326" t="s">
        <v>1894</v>
      </c>
      <c r="C326" t="s">
        <v>766</v>
      </c>
      <c r="D326" t="s">
        <v>718</v>
      </c>
      <c r="E326" t="s">
        <v>767</v>
      </c>
      <c r="F326" t="s">
        <v>2507</v>
      </c>
      <c r="G326" t="s">
        <v>2568</v>
      </c>
      <c r="H326" t="s">
        <v>3410</v>
      </c>
      <c r="I326" t="s">
        <v>768</v>
      </c>
      <c r="J326" t="s">
        <v>769</v>
      </c>
    </row>
    <row r="327" spans="1:10" x14ac:dyDescent="0.2">
      <c r="A327" t="s">
        <v>1821</v>
      </c>
      <c r="B327" t="s">
        <v>2198</v>
      </c>
      <c r="C327" t="s">
        <v>1051</v>
      </c>
      <c r="D327" t="s">
        <v>718</v>
      </c>
      <c r="E327" t="s">
        <v>1052</v>
      </c>
      <c r="F327" t="s">
        <v>2537</v>
      </c>
      <c r="G327" t="s">
        <v>3411</v>
      </c>
      <c r="H327" t="s">
        <v>3412</v>
      </c>
      <c r="I327" t="s">
        <v>1053</v>
      </c>
      <c r="J327" t="s">
        <v>1054</v>
      </c>
    </row>
    <row r="328" spans="1:10" x14ac:dyDescent="0.2">
      <c r="A328" t="s">
        <v>1821</v>
      </c>
      <c r="B328" t="s">
        <v>1944</v>
      </c>
      <c r="C328" t="s">
        <v>858</v>
      </c>
      <c r="D328" t="s">
        <v>718</v>
      </c>
      <c r="E328" t="s">
        <v>859</v>
      </c>
      <c r="F328" t="s">
        <v>2507</v>
      </c>
      <c r="G328" t="s">
        <v>3413</v>
      </c>
      <c r="H328" t="s">
        <v>3414</v>
      </c>
      <c r="I328" t="s">
        <v>860</v>
      </c>
      <c r="J328" t="s">
        <v>861</v>
      </c>
    </row>
    <row r="329" spans="1:10" x14ac:dyDescent="0.2">
      <c r="A329" t="s">
        <v>1821</v>
      </c>
      <c r="B329" t="s">
        <v>1900</v>
      </c>
      <c r="C329" t="s">
        <v>780</v>
      </c>
      <c r="D329" t="s">
        <v>718</v>
      </c>
      <c r="E329" t="s">
        <v>781</v>
      </c>
      <c r="F329" t="s">
        <v>2507</v>
      </c>
      <c r="G329" t="s">
        <v>2728</v>
      </c>
      <c r="H329" t="s">
        <v>3415</v>
      </c>
      <c r="I329" t="s">
        <v>782</v>
      </c>
      <c r="J329" t="s">
        <v>783</v>
      </c>
    </row>
    <row r="330" spans="1:10" x14ac:dyDescent="0.2">
      <c r="A330" t="s">
        <v>1821</v>
      </c>
      <c r="B330" t="s">
        <v>1886</v>
      </c>
      <c r="C330" t="s">
        <v>742</v>
      </c>
      <c r="D330" t="s">
        <v>718</v>
      </c>
      <c r="E330" t="s">
        <v>743</v>
      </c>
      <c r="F330" t="s">
        <v>2507</v>
      </c>
      <c r="G330" t="s">
        <v>2623</v>
      </c>
      <c r="H330" t="s">
        <v>3416</v>
      </c>
      <c r="I330" t="s">
        <v>744</v>
      </c>
      <c r="J330" t="s">
        <v>3417</v>
      </c>
    </row>
    <row r="331" spans="1:10" x14ac:dyDescent="0.2">
      <c r="A331" t="s">
        <v>1821</v>
      </c>
      <c r="B331" t="s">
        <v>1910</v>
      </c>
      <c r="C331" t="s">
        <v>804</v>
      </c>
      <c r="D331" t="s">
        <v>805</v>
      </c>
      <c r="E331" t="s">
        <v>806</v>
      </c>
      <c r="F331" t="s">
        <v>2507</v>
      </c>
      <c r="G331" t="s">
        <v>2623</v>
      </c>
      <c r="H331" t="s">
        <v>3418</v>
      </c>
      <c r="I331" t="s">
        <v>3419</v>
      </c>
      <c r="J331" t="s">
        <v>807</v>
      </c>
    </row>
    <row r="332" spans="1:10" x14ac:dyDescent="0.2">
      <c r="A332" t="s">
        <v>1821</v>
      </c>
      <c r="B332" t="s">
        <v>1893</v>
      </c>
      <c r="C332" t="s">
        <v>764</v>
      </c>
      <c r="D332" t="s">
        <v>718</v>
      </c>
      <c r="E332" t="s">
        <v>765</v>
      </c>
      <c r="F332" t="s">
        <v>2507</v>
      </c>
      <c r="G332" t="s">
        <v>3420</v>
      </c>
      <c r="H332" t="s">
        <v>3421</v>
      </c>
      <c r="I332" t="s">
        <v>3422</v>
      </c>
      <c r="J332" t="s">
        <v>3423</v>
      </c>
    </row>
    <row r="333" spans="1:10" x14ac:dyDescent="0.2">
      <c r="A333" t="s">
        <v>1821</v>
      </c>
      <c r="B333" t="s">
        <v>2113</v>
      </c>
      <c r="C333" t="s">
        <v>998</v>
      </c>
      <c r="D333" t="s">
        <v>718</v>
      </c>
      <c r="E333" t="s">
        <v>999</v>
      </c>
      <c r="F333" t="s">
        <v>2507</v>
      </c>
      <c r="G333" t="s">
        <v>3424</v>
      </c>
      <c r="H333" t="s">
        <v>3425</v>
      </c>
      <c r="I333" t="s">
        <v>3426</v>
      </c>
      <c r="J333" t="s">
        <v>3427</v>
      </c>
    </row>
    <row r="334" spans="1:10" x14ac:dyDescent="0.2">
      <c r="A334" t="s">
        <v>1821</v>
      </c>
      <c r="B334" t="s">
        <v>1975</v>
      </c>
      <c r="C334" t="s">
        <v>869</v>
      </c>
      <c r="D334" t="s">
        <v>718</v>
      </c>
      <c r="E334" t="s">
        <v>870</v>
      </c>
      <c r="F334" t="s">
        <v>2537</v>
      </c>
      <c r="G334" t="s">
        <v>3428</v>
      </c>
      <c r="H334" t="s">
        <v>3429</v>
      </c>
      <c r="I334" t="s">
        <v>3430</v>
      </c>
      <c r="J334" t="s">
        <v>745</v>
      </c>
    </row>
    <row r="335" spans="1:10" x14ac:dyDescent="0.2">
      <c r="A335" t="s">
        <v>1821</v>
      </c>
      <c r="B335" t="s">
        <v>1896</v>
      </c>
      <c r="C335" t="s">
        <v>774</v>
      </c>
      <c r="D335" t="s">
        <v>718</v>
      </c>
      <c r="E335" t="s">
        <v>775</v>
      </c>
      <c r="F335" t="s">
        <v>2507</v>
      </c>
      <c r="G335" t="s">
        <v>2621</v>
      </c>
      <c r="H335" t="s">
        <v>3431</v>
      </c>
      <c r="I335" t="s">
        <v>776</v>
      </c>
      <c r="J335" t="s">
        <v>777</v>
      </c>
    </row>
    <row r="336" spans="1:10" x14ac:dyDescent="0.2">
      <c r="A336" t="s">
        <v>1821</v>
      </c>
      <c r="B336" t="s">
        <v>1888</v>
      </c>
      <c r="C336" t="s">
        <v>751</v>
      </c>
      <c r="D336" t="s">
        <v>718</v>
      </c>
      <c r="E336" t="s">
        <v>752</v>
      </c>
      <c r="F336" t="s">
        <v>2507</v>
      </c>
      <c r="G336" t="s">
        <v>3432</v>
      </c>
      <c r="H336" t="s">
        <v>3433</v>
      </c>
      <c r="I336" t="s">
        <v>753</v>
      </c>
      <c r="J336" t="s">
        <v>754</v>
      </c>
    </row>
    <row r="337" spans="1:10" x14ac:dyDescent="0.2">
      <c r="A337" t="s">
        <v>1821</v>
      </c>
      <c r="B337" t="s">
        <v>2034</v>
      </c>
      <c r="C337" t="s">
        <v>927</v>
      </c>
      <c r="D337" t="s">
        <v>718</v>
      </c>
      <c r="E337" t="s">
        <v>928</v>
      </c>
      <c r="F337" t="s">
        <v>2507</v>
      </c>
      <c r="G337" t="s">
        <v>3434</v>
      </c>
      <c r="H337" t="s">
        <v>3435</v>
      </c>
      <c r="I337" t="s">
        <v>3436</v>
      </c>
      <c r="J337" t="s">
        <v>821</v>
      </c>
    </row>
    <row r="338" spans="1:10" x14ac:dyDescent="0.2">
      <c r="A338" t="s">
        <v>1821</v>
      </c>
      <c r="B338" t="s">
        <v>2075</v>
      </c>
      <c r="C338" t="s">
        <v>947</v>
      </c>
      <c r="D338" t="s">
        <v>718</v>
      </c>
      <c r="E338" t="s">
        <v>948</v>
      </c>
      <c r="F338" t="s">
        <v>2537</v>
      </c>
      <c r="G338" t="s">
        <v>3437</v>
      </c>
      <c r="H338" t="s">
        <v>3438</v>
      </c>
      <c r="I338" t="s">
        <v>949</v>
      </c>
      <c r="J338" t="s">
        <v>950</v>
      </c>
    </row>
    <row r="339" spans="1:10" x14ac:dyDescent="0.2">
      <c r="A339" t="s">
        <v>1821</v>
      </c>
      <c r="B339" t="s">
        <v>1914</v>
      </c>
      <c r="C339" t="s">
        <v>819</v>
      </c>
      <c r="D339" t="s">
        <v>718</v>
      </c>
      <c r="E339" t="s">
        <v>820</v>
      </c>
      <c r="F339" t="s">
        <v>2507</v>
      </c>
      <c r="G339" t="s">
        <v>3439</v>
      </c>
      <c r="H339" t="s">
        <v>3440</v>
      </c>
      <c r="I339" t="s">
        <v>3441</v>
      </c>
      <c r="J339" t="s">
        <v>3442</v>
      </c>
    </row>
    <row r="340" spans="1:10" x14ac:dyDescent="0.2">
      <c r="A340" t="s">
        <v>1821</v>
      </c>
      <c r="B340" t="s">
        <v>1837</v>
      </c>
      <c r="C340" t="s">
        <v>724</v>
      </c>
      <c r="D340" t="s">
        <v>718</v>
      </c>
      <c r="E340" t="s">
        <v>725</v>
      </c>
      <c r="F340" t="s">
        <v>2507</v>
      </c>
      <c r="G340" t="s">
        <v>3443</v>
      </c>
      <c r="H340" t="s">
        <v>3284</v>
      </c>
      <c r="I340" t="s">
        <v>726</v>
      </c>
      <c r="J340" t="s">
        <v>3444</v>
      </c>
    </row>
    <row r="341" spans="1:10" x14ac:dyDescent="0.2">
      <c r="A341" t="s">
        <v>1821</v>
      </c>
      <c r="B341" t="s">
        <v>2424</v>
      </c>
      <c r="C341" t="s">
        <v>2425</v>
      </c>
      <c r="D341" t="s">
        <v>718</v>
      </c>
      <c r="E341" t="s">
        <v>2426</v>
      </c>
      <c r="F341" t="s">
        <v>2537</v>
      </c>
      <c r="G341" t="s">
        <v>2654</v>
      </c>
      <c r="H341" t="s">
        <v>3445</v>
      </c>
      <c r="I341" t="s">
        <v>2427</v>
      </c>
      <c r="J341" t="s">
        <v>2428</v>
      </c>
    </row>
    <row r="342" spans="1:10" x14ac:dyDescent="0.2">
      <c r="A342" t="s">
        <v>1821</v>
      </c>
      <c r="B342" t="s">
        <v>1873</v>
      </c>
      <c r="C342" t="s">
        <v>738</v>
      </c>
      <c r="D342" t="s">
        <v>718</v>
      </c>
      <c r="E342" t="s">
        <v>739</v>
      </c>
      <c r="F342" t="s">
        <v>2507</v>
      </c>
      <c r="G342" t="s">
        <v>3266</v>
      </c>
      <c r="H342" t="s">
        <v>3446</v>
      </c>
      <c r="I342" t="s">
        <v>740</v>
      </c>
      <c r="J342" t="s">
        <v>741</v>
      </c>
    </row>
    <row r="343" spans="1:10" x14ac:dyDescent="0.2">
      <c r="A343" t="s">
        <v>1821</v>
      </c>
      <c r="B343" t="s">
        <v>2421</v>
      </c>
      <c r="C343" t="s">
        <v>2422</v>
      </c>
      <c r="D343" t="s">
        <v>718</v>
      </c>
      <c r="E343" t="s">
        <v>2423</v>
      </c>
      <c r="F343" t="s">
        <v>2507</v>
      </c>
      <c r="G343" t="s">
        <v>2718</v>
      </c>
      <c r="H343" t="s">
        <v>3447</v>
      </c>
      <c r="I343" t="s">
        <v>3448</v>
      </c>
      <c r="J343" t="s">
        <v>3449</v>
      </c>
    </row>
    <row r="344" spans="1:10" x14ac:dyDescent="0.2">
      <c r="A344" t="s">
        <v>1821</v>
      </c>
      <c r="B344" t="s">
        <v>2342</v>
      </c>
      <c r="C344" t="s">
        <v>2343</v>
      </c>
      <c r="D344" t="s">
        <v>718</v>
      </c>
      <c r="E344" t="s">
        <v>752</v>
      </c>
      <c r="F344" t="s">
        <v>2507</v>
      </c>
      <c r="G344" t="s">
        <v>2722</v>
      </c>
      <c r="H344" t="s">
        <v>3172</v>
      </c>
      <c r="I344" t="s">
        <v>3450</v>
      </c>
      <c r="J344" t="s">
        <v>1000</v>
      </c>
    </row>
    <row r="345" spans="1:10" x14ac:dyDescent="0.2">
      <c r="A345" t="s">
        <v>1821</v>
      </c>
      <c r="B345" t="s">
        <v>3451</v>
      </c>
      <c r="C345" t="s">
        <v>3452</v>
      </c>
      <c r="D345" t="s">
        <v>718</v>
      </c>
      <c r="E345" t="s">
        <v>3453</v>
      </c>
      <c r="F345" t="s">
        <v>2507</v>
      </c>
      <c r="G345" t="s">
        <v>3454</v>
      </c>
      <c r="H345" t="s">
        <v>3455</v>
      </c>
      <c r="I345" t="s">
        <v>3456</v>
      </c>
      <c r="J345" t="s">
        <v>3457</v>
      </c>
    </row>
    <row r="346" spans="1:10" x14ac:dyDescent="0.2">
      <c r="A346" t="s">
        <v>1821</v>
      </c>
      <c r="B346" t="s">
        <v>2148</v>
      </c>
      <c r="C346" t="s">
        <v>1020</v>
      </c>
      <c r="D346" t="s">
        <v>718</v>
      </c>
      <c r="E346" t="s">
        <v>1021</v>
      </c>
      <c r="F346" t="s">
        <v>2507</v>
      </c>
      <c r="G346" t="s">
        <v>2927</v>
      </c>
      <c r="H346" t="s">
        <v>2631</v>
      </c>
      <c r="I346" t="s">
        <v>1022</v>
      </c>
      <c r="J346" t="s">
        <v>1023</v>
      </c>
    </row>
    <row r="347" spans="1:10" x14ac:dyDescent="0.2">
      <c r="A347" t="s">
        <v>1821</v>
      </c>
      <c r="B347" t="s">
        <v>879</v>
      </c>
      <c r="C347" t="s">
        <v>880</v>
      </c>
      <c r="D347" t="s">
        <v>881</v>
      </c>
      <c r="E347" t="s">
        <v>882</v>
      </c>
      <c r="F347" t="s">
        <v>2507</v>
      </c>
      <c r="G347" t="s">
        <v>2831</v>
      </c>
      <c r="H347" t="s">
        <v>2520</v>
      </c>
      <c r="I347" t="s">
        <v>883</v>
      </c>
      <c r="J347" t="s">
        <v>884</v>
      </c>
    </row>
    <row r="348" spans="1:10" x14ac:dyDescent="0.2">
      <c r="A348" t="s">
        <v>1821</v>
      </c>
      <c r="B348" t="s">
        <v>1980</v>
      </c>
      <c r="C348" t="s">
        <v>876</v>
      </c>
      <c r="D348" t="s">
        <v>793</v>
      </c>
      <c r="E348" t="s">
        <v>877</v>
      </c>
      <c r="F348" t="s">
        <v>2507</v>
      </c>
      <c r="G348" t="s">
        <v>2819</v>
      </c>
      <c r="H348" t="s">
        <v>3458</v>
      </c>
      <c r="I348" t="s">
        <v>1981</v>
      </c>
      <c r="J348" t="s">
        <v>878</v>
      </c>
    </row>
    <row r="349" spans="1:10" x14ac:dyDescent="0.2">
      <c r="A349" t="s">
        <v>1821</v>
      </c>
      <c r="B349" t="s">
        <v>3459</v>
      </c>
      <c r="C349" t="s">
        <v>3460</v>
      </c>
      <c r="D349" t="s">
        <v>1075</v>
      </c>
      <c r="E349" t="s">
        <v>3377</v>
      </c>
      <c r="F349" t="s">
        <v>2507</v>
      </c>
      <c r="G349" t="s">
        <v>3461</v>
      </c>
      <c r="H349" t="s">
        <v>3462</v>
      </c>
      <c r="I349" t="s">
        <v>3463</v>
      </c>
      <c r="J349" t="s">
        <v>3464</v>
      </c>
    </row>
    <row r="350" spans="1:10" x14ac:dyDescent="0.2">
      <c r="A350" t="s">
        <v>1821</v>
      </c>
      <c r="B350" t="s">
        <v>1895</v>
      </c>
      <c r="C350" t="s">
        <v>770</v>
      </c>
      <c r="D350" t="s">
        <v>718</v>
      </c>
      <c r="E350" t="s">
        <v>771</v>
      </c>
      <c r="F350" t="s">
        <v>2507</v>
      </c>
      <c r="G350" t="s">
        <v>3465</v>
      </c>
      <c r="H350" t="s">
        <v>3466</v>
      </c>
      <c r="I350" t="s">
        <v>772</v>
      </c>
      <c r="J350" t="s">
        <v>773</v>
      </c>
    </row>
    <row r="351" spans="1:10" x14ac:dyDescent="0.2">
      <c r="A351" t="s">
        <v>1821</v>
      </c>
      <c r="B351" t="s">
        <v>2002</v>
      </c>
      <c r="C351" t="s">
        <v>1795</v>
      </c>
      <c r="D351" t="s">
        <v>718</v>
      </c>
      <c r="E351" t="s">
        <v>1796</v>
      </c>
      <c r="F351" t="s">
        <v>2507</v>
      </c>
      <c r="G351" t="s">
        <v>2797</v>
      </c>
      <c r="H351" t="s">
        <v>3467</v>
      </c>
      <c r="I351" t="s">
        <v>3468</v>
      </c>
      <c r="J351" t="s">
        <v>1797</v>
      </c>
    </row>
    <row r="352" spans="1:10" x14ac:dyDescent="0.2">
      <c r="A352" t="s">
        <v>1821</v>
      </c>
      <c r="B352" t="s">
        <v>2205</v>
      </c>
      <c r="C352" t="s">
        <v>1059</v>
      </c>
      <c r="D352" t="s">
        <v>718</v>
      </c>
      <c r="E352" t="s">
        <v>1060</v>
      </c>
      <c r="F352" t="s">
        <v>2507</v>
      </c>
      <c r="G352" t="s">
        <v>2626</v>
      </c>
      <c r="H352" t="s">
        <v>2801</v>
      </c>
      <c r="I352" t="s">
        <v>1061</v>
      </c>
      <c r="J352" t="s">
        <v>1062</v>
      </c>
    </row>
    <row r="353" spans="1:10" x14ac:dyDescent="0.2">
      <c r="A353" t="s">
        <v>1821</v>
      </c>
      <c r="B353" t="s">
        <v>3469</v>
      </c>
      <c r="C353" t="s">
        <v>3470</v>
      </c>
      <c r="D353" t="s">
        <v>718</v>
      </c>
      <c r="E353" t="s">
        <v>3471</v>
      </c>
      <c r="F353" t="s">
        <v>2537</v>
      </c>
      <c r="G353" t="s">
        <v>3472</v>
      </c>
      <c r="H353" t="s">
        <v>3473</v>
      </c>
      <c r="I353" t="s">
        <v>3474</v>
      </c>
      <c r="J353" t="s">
        <v>3475</v>
      </c>
    </row>
    <row r="354" spans="1:10" x14ac:dyDescent="0.2">
      <c r="A354" t="s">
        <v>1821</v>
      </c>
      <c r="B354" t="s">
        <v>1906</v>
      </c>
      <c r="C354" t="s">
        <v>795</v>
      </c>
      <c r="D354" t="s">
        <v>718</v>
      </c>
      <c r="E354" t="s">
        <v>796</v>
      </c>
      <c r="F354" t="s">
        <v>2507</v>
      </c>
      <c r="G354" t="s">
        <v>3175</v>
      </c>
      <c r="H354" t="s">
        <v>3476</v>
      </c>
      <c r="I354" t="s">
        <v>797</v>
      </c>
      <c r="J354" t="s">
        <v>798</v>
      </c>
    </row>
    <row r="355" spans="1:10" x14ac:dyDescent="0.2">
      <c r="A355" t="s">
        <v>1821</v>
      </c>
      <c r="B355" t="s">
        <v>922</v>
      </c>
      <c r="C355" t="s">
        <v>923</v>
      </c>
      <c r="D355" t="s">
        <v>718</v>
      </c>
      <c r="E355" t="s">
        <v>924</v>
      </c>
      <c r="F355" t="s">
        <v>2507</v>
      </c>
      <c r="G355" t="s">
        <v>2513</v>
      </c>
      <c r="H355" t="s">
        <v>3477</v>
      </c>
      <c r="I355" t="s">
        <v>925</v>
      </c>
      <c r="J355" t="s">
        <v>926</v>
      </c>
    </row>
    <row r="356" spans="1:10" x14ac:dyDescent="0.2">
      <c r="A356" t="s">
        <v>1821</v>
      </c>
      <c r="B356" t="s">
        <v>1087</v>
      </c>
      <c r="C356" t="s">
        <v>2321</v>
      </c>
      <c r="D356" t="s">
        <v>718</v>
      </c>
      <c r="E356" t="s">
        <v>1088</v>
      </c>
      <c r="F356" t="s">
        <v>2507</v>
      </c>
      <c r="G356" t="s">
        <v>2677</v>
      </c>
      <c r="H356" t="s">
        <v>3478</v>
      </c>
      <c r="I356" t="s">
        <v>1089</v>
      </c>
      <c r="J356" t="s">
        <v>1090</v>
      </c>
    </row>
    <row r="357" spans="1:10" x14ac:dyDescent="0.2">
      <c r="A357" t="s">
        <v>1821</v>
      </c>
      <c r="B357" t="s">
        <v>208</v>
      </c>
      <c r="C357" t="s">
        <v>2090</v>
      </c>
      <c r="D357" t="s">
        <v>881</v>
      </c>
      <c r="E357" t="s">
        <v>966</v>
      </c>
      <c r="F357" t="s">
        <v>2537</v>
      </c>
      <c r="G357" t="s">
        <v>3479</v>
      </c>
      <c r="H357" t="s">
        <v>3480</v>
      </c>
      <c r="I357" t="s">
        <v>2091</v>
      </c>
      <c r="J357" t="s">
        <v>2092</v>
      </c>
    </row>
    <row r="358" spans="1:10" x14ac:dyDescent="0.2">
      <c r="A358" t="s">
        <v>1821</v>
      </c>
      <c r="B358" t="s">
        <v>2017</v>
      </c>
      <c r="C358" t="s">
        <v>892</v>
      </c>
      <c r="D358" t="s">
        <v>893</v>
      </c>
      <c r="E358" t="s">
        <v>894</v>
      </c>
      <c r="F358" t="s">
        <v>2507</v>
      </c>
      <c r="G358" t="s">
        <v>3481</v>
      </c>
      <c r="H358" t="s">
        <v>3482</v>
      </c>
      <c r="I358" t="s">
        <v>3483</v>
      </c>
      <c r="J358" t="s">
        <v>895</v>
      </c>
    </row>
    <row r="359" spans="1:10" x14ac:dyDescent="0.2">
      <c r="A359" t="s">
        <v>1821</v>
      </c>
      <c r="B359" t="s">
        <v>2127</v>
      </c>
      <c r="C359" t="s">
        <v>1003</v>
      </c>
      <c r="D359" t="s">
        <v>1004</v>
      </c>
      <c r="E359" t="s">
        <v>1005</v>
      </c>
      <c r="F359" t="s">
        <v>2537</v>
      </c>
      <c r="G359" t="s">
        <v>3484</v>
      </c>
      <c r="H359" t="s">
        <v>3485</v>
      </c>
      <c r="I359" t="s">
        <v>1006</v>
      </c>
      <c r="J359" t="s">
        <v>1007</v>
      </c>
    </row>
    <row r="360" spans="1:10" x14ac:dyDescent="0.2">
      <c r="A360" t="s">
        <v>1821</v>
      </c>
      <c r="B360" t="s">
        <v>2278</v>
      </c>
      <c r="C360" t="s">
        <v>1076</v>
      </c>
      <c r="D360" t="s">
        <v>718</v>
      </c>
      <c r="E360" t="s">
        <v>1077</v>
      </c>
      <c r="F360" t="s">
        <v>2507</v>
      </c>
      <c r="G360" t="s">
        <v>3486</v>
      </c>
      <c r="H360" t="s">
        <v>3487</v>
      </c>
      <c r="I360" t="s">
        <v>2279</v>
      </c>
      <c r="J360" t="s">
        <v>1078</v>
      </c>
    </row>
    <row r="361" spans="1:10" x14ac:dyDescent="0.2">
      <c r="A361" t="s">
        <v>1821</v>
      </c>
      <c r="B361" t="s">
        <v>1903</v>
      </c>
      <c r="C361" t="s">
        <v>784</v>
      </c>
      <c r="D361" t="s">
        <v>718</v>
      </c>
      <c r="E361" t="s">
        <v>785</v>
      </c>
      <c r="F361" t="s">
        <v>2537</v>
      </c>
      <c r="G361" t="s">
        <v>3488</v>
      </c>
      <c r="H361" t="s">
        <v>3489</v>
      </c>
      <c r="I361" t="s">
        <v>786</v>
      </c>
      <c r="J361" t="s">
        <v>787</v>
      </c>
    </row>
    <row r="362" spans="1:10" x14ac:dyDescent="0.2">
      <c r="A362" t="s">
        <v>1821</v>
      </c>
      <c r="B362" t="s">
        <v>2043</v>
      </c>
      <c r="C362" t="s">
        <v>929</v>
      </c>
      <c r="D362" t="s">
        <v>718</v>
      </c>
      <c r="E362" t="s">
        <v>930</v>
      </c>
      <c r="F362" t="s">
        <v>2507</v>
      </c>
      <c r="G362" t="s">
        <v>3413</v>
      </c>
      <c r="H362" t="s">
        <v>3490</v>
      </c>
      <c r="I362" t="s">
        <v>2044</v>
      </c>
      <c r="J362" t="s">
        <v>931</v>
      </c>
    </row>
    <row r="363" spans="1:10" x14ac:dyDescent="0.2">
      <c r="A363" t="s">
        <v>1821</v>
      </c>
      <c r="B363" t="s">
        <v>2144</v>
      </c>
      <c r="C363" t="s">
        <v>1016</v>
      </c>
      <c r="D363" t="s">
        <v>793</v>
      </c>
      <c r="E363" t="s">
        <v>1017</v>
      </c>
      <c r="F363" t="s">
        <v>2507</v>
      </c>
      <c r="G363" t="s">
        <v>3491</v>
      </c>
      <c r="H363" t="s">
        <v>3492</v>
      </c>
      <c r="I363" t="s">
        <v>1018</v>
      </c>
      <c r="J363" t="s">
        <v>1019</v>
      </c>
    </row>
    <row r="364" spans="1:10" x14ac:dyDescent="0.2">
      <c r="A364" t="s">
        <v>1821</v>
      </c>
      <c r="B364" t="s">
        <v>2143</v>
      </c>
      <c r="C364" t="s">
        <v>1012</v>
      </c>
      <c r="D364" t="s">
        <v>718</v>
      </c>
      <c r="E364" t="s">
        <v>1013</v>
      </c>
      <c r="F364" t="s">
        <v>2507</v>
      </c>
      <c r="G364" t="s">
        <v>3493</v>
      </c>
      <c r="H364" t="s">
        <v>3494</v>
      </c>
      <c r="I364" t="s">
        <v>1014</v>
      </c>
      <c r="J364" t="s">
        <v>1015</v>
      </c>
    </row>
    <row r="365" spans="1:10" x14ac:dyDescent="0.2">
      <c r="A365" t="s">
        <v>1821</v>
      </c>
      <c r="B365" t="s">
        <v>2097</v>
      </c>
      <c r="C365" t="s">
        <v>965</v>
      </c>
      <c r="D365" t="s">
        <v>881</v>
      </c>
      <c r="E365" t="s">
        <v>966</v>
      </c>
      <c r="F365" t="s">
        <v>2507</v>
      </c>
      <c r="G365" t="s">
        <v>2525</v>
      </c>
      <c r="H365" t="s">
        <v>3495</v>
      </c>
      <c r="I365" t="s">
        <v>967</v>
      </c>
      <c r="J365" t="s">
        <v>968</v>
      </c>
    </row>
    <row r="366" spans="1:10" x14ac:dyDescent="0.2">
      <c r="A366" t="s">
        <v>1821</v>
      </c>
      <c r="B366" t="s">
        <v>1996</v>
      </c>
      <c r="C366" t="s">
        <v>888</v>
      </c>
      <c r="D366" t="s">
        <v>889</v>
      </c>
      <c r="E366" t="s">
        <v>890</v>
      </c>
      <c r="F366" t="s">
        <v>2537</v>
      </c>
      <c r="G366" t="s">
        <v>3396</v>
      </c>
      <c r="H366" t="s">
        <v>2801</v>
      </c>
      <c r="I366" t="s">
        <v>1997</v>
      </c>
      <c r="J366" t="s">
        <v>891</v>
      </c>
    </row>
    <row r="367" spans="1:10" x14ac:dyDescent="0.2">
      <c r="A367" t="s">
        <v>1821</v>
      </c>
      <c r="B367" t="s">
        <v>3496</v>
      </c>
      <c r="C367" t="s">
        <v>3497</v>
      </c>
      <c r="D367" t="s">
        <v>718</v>
      </c>
      <c r="E367" t="s">
        <v>3498</v>
      </c>
      <c r="F367" t="s">
        <v>2537</v>
      </c>
      <c r="G367" t="s">
        <v>3499</v>
      </c>
      <c r="H367" t="s">
        <v>3500</v>
      </c>
      <c r="I367" t="s">
        <v>3501</v>
      </c>
      <c r="J367" t="s">
        <v>3502</v>
      </c>
    </row>
    <row r="368" spans="1:10" x14ac:dyDescent="0.2">
      <c r="A368" t="s">
        <v>1821</v>
      </c>
      <c r="B368" t="s">
        <v>2099</v>
      </c>
      <c r="C368" t="s">
        <v>969</v>
      </c>
      <c r="D368" t="s">
        <v>718</v>
      </c>
      <c r="E368" t="s">
        <v>970</v>
      </c>
      <c r="F368" t="s">
        <v>2507</v>
      </c>
      <c r="G368" t="s">
        <v>3503</v>
      </c>
      <c r="H368" t="s">
        <v>3504</v>
      </c>
      <c r="I368" t="s">
        <v>971</v>
      </c>
      <c r="J368" t="s">
        <v>972</v>
      </c>
    </row>
    <row r="369" spans="1:10" x14ac:dyDescent="0.2">
      <c r="A369" t="s">
        <v>1821</v>
      </c>
      <c r="B369" t="s">
        <v>2025</v>
      </c>
      <c r="C369" t="s">
        <v>909</v>
      </c>
      <c r="D369" t="s">
        <v>718</v>
      </c>
      <c r="E369" t="s">
        <v>910</v>
      </c>
      <c r="F369" t="s">
        <v>2507</v>
      </c>
      <c r="G369" t="s">
        <v>2674</v>
      </c>
      <c r="H369" t="s">
        <v>3505</v>
      </c>
      <c r="I369" t="s">
        <v>911</v>
      </c>
      <c r="J369" t="s">
        <v>912</v>
      </c>
    </row>
    <row r="370" spans="1:10" x14ac:dyDescent="0.2">
      <c r="A370" t="s">
        <v>1821</v>
      </c>
      <c r="B370" t="s">
        <v>1820</v>
      </c>
      <c r="C370" t="s">
        <v>712</v>
      </c>
      <c r="D370" t="s">
        <v>713</v>
      </c>
      <c r="E370" t="s">
        <v>714</v>
      </c>
      <c r="F370" t="s">
        <v>2507</v>
      </c>
      <c r="G370" t="s">
        <v>3506</v>
      </c>
      <c r="H370" t="s">
        <v>3507</v>
      </c>
      <c r="I370" t="s">
        <v>715</v>
      </c>
      <c r="J370" t="s">
        <v>716</v>
      </c>
    </row>
    <row r="371" spans="1:10" x14ac:dyDescent="0.2">
      <c r="A371" t="s">
        <v>1821</v>
      </c>
      <c r="B371" t="s">
        <v>1834</v>
      </c>
      <c r="C371" t="s">
        <v>720</v>
      </c>
      <c r="D371" t="s">
        <v>718</v>
      </c>
      <c r="E371" t="s">
        <v>721</v>
      </c>
      <c r="F371" t="s">
        <v>2507</v>
      </c>
      <c r="G371" t="s">
        <v>2553</v>
      </c>
      <c r="H371" t="s">
        <v>3041</v>
      </c>
      <c r="I371" t="s">
        <v>722</v>
      </c>
      <c r="J371" t="s">
        <v>723</v>
      </c>
    </row>
    <row r="372" spans="1:10" x14ac:dyDescent="0.2">
      <c r="A372" t="s">
        <v>1821</v>
      </c>
      <c r="B372" t="s">
        <v>913</v>
      </c>
      <c r="C372" t="s">
        <v>914</v>
      </c>
      <c r="D372" t="s">
        <v>718</v>
      </c>
      <c r="E372" t="s">
        <v>915</v>
      </c>
      <c r="F372" t="s">
        <v>2507</v>
      </c>
      <c r="G372" t="s">
        <v>2509</v>
      </c>
      <c r="H372" t="s">
        <v>3508</v>
      </c>
      <c r="I372" t="s">
        <v>916</v>
      </c>
      <c r="J372" t="s">
        <v>917</v>
      </c>
    </row>
    <row r="373" spans="1:10" x14ac:dyDescent="0.2">
      <c r="A373" t="s">
        <v>1821</v>
      </c>
      <c r="B373" t="s">
        <v>3509</v>
      </c>
      <c r="C373" t="s">
        <v>1083</v>
      </c>
      <c r="D373" t="s">
        <v>1084</v>
      </c>
      <c r="E373" t="s">
        <v>1085</v>
      </c>
      <c r="F373" t="s">
        <v>2507</v>
      </c>
      <c r="G373" t="s">
        <v>3147</v>
      </c>
      <c r="H373" t="s">
        <v>3510</v>
      </c>
      <c r="I373" t="s">
        <v>1086</v>
      </c>
      <c r="J373" t="s">
        <v>3511</v>
      </c>
    </row>
    <row r="374" spans="1:10" x14ac:dyDescent="0.2">
      <c r="A374" t="s">
        <v>1821</v>
      </c>
      <c r="B374" t="s">
        <v>845</v>
      </c>
      <c r="C374" t="s">
        <v>846</v>
      </c>
      <c r="D374" t="s">
        <v>842</v>
      </c>
      <c r="E374" t="s">
        <v>847</v>
      </c>
      <c r="F374" t="s">
        <v>2507</v>
      </c>
      <c r="G374" t="s">
        <v>3171</v>
      </c>
      <c r="H374" t="s">
        <v>3512</v>
      </c>
      <c r="I374" t="s">
        <v>848</v>
      </c>
      <c r="J374" t="s">
        <v>849</v>
      </c>
    </row>
    <row r="375" spans="1:10" x14ac:dyDescent="0.2">
      <c r="A375" t="s">
        <v>1821</v>
      </c>
      <c r="B375" t="s">
        <v>755</v>
      </c>
      <c r="C375" t="s">
        <v>756</v>
      </c>
      <c r="D375" t="s">
        <v>718</v>
      </c>
      <c r="E375" t="s">
        <v>757</v>
      </c>
      <c r="F375" t="s">
        <v>2507</v>
      </c>
      <c r="G375" t="s">
        <v>3513</v>
      </c>
      <c r="H375" t="s">
        <v>3514</v>
      </c>
      <c r="I375" t="s">
        <v>758</v>
      </c>
      <c r="J375" t="s">
        <v>759</v>
      </c>
    </row>
    <row r="376" spans="1:10" x14ac:dyDescent="0.2">
      <c r="A376" t="s">
        <v>1821</v>
      </c>
      <c r="B376" t="s">
        <v>2378</v>
      </c>
      <c r="C376" t="s">
        <v>2379</v>
      </c>
      <c r="D376" t="s">
        <v>718</v>
      </c>
      <c r="E376" t="s">
        <v>2380</v>
      </c>
      <c r="F376" t="s">
        <v>2507</v>
      </c>
      <c r="G376" t="s">
        <v>3493</v>
      </c>
      <c r="H376" t="s">
        <v>3515</v>
      </c>
      <c r="I376" t="s">
        <v>3516</v>
      </c>
      <c r="J376" t="s">
        <v>3517</v>
      </c>
    </row>
    <row r="377" spans="1:10" x14ac:dyDescent="0.2">
      <c r="A377" t="s">
        <v>1821</v>
      </c>
      <c r="B377" t="s">
        <v>1079</v>
      </c>
      <c r="C377" t="s">
        <v>1080</v>
      </c>
      <c r="D377" t="s">
        <v>718</v>
      </c>
      <c r="E377" t="s">
        <v>1081</v>
      </c>
      <c r="F377" t="s">
        <v>2507</v>
      </c>
      <c r="G377" t="s">
        <v>3454</v>
      </c>
      <c r="H377" t="s">
        <v>3518</v>
      </c>
      <c r="I377" t="s">
        <v>1082</v>
      </c>
      <c r="J377" t="s">
        <v>3519</v>
      </c>
    </row>
    <row r="378" spans="1:10" x14ac:dyDescent="0.2">
      <c r="A378" t="s">
        <v>1821</v>
      </c>
      <c r="B378" t="s">
        <v>729</v>
      </c>
      <c r="C378" t="s">
        <v>730</v>
      </c>
      <c r="D378" t="s">
        <v>731</v>
      </c>
      <c r="E378" t="s">
        <v>732</v>
      </c>
      <c r="F378" t="s">
        <v>2507</v>
      </c>
      <c r="G378" t="s">
        <v>3520</v>
      </c>
      <c r="H378" t="s">
        <v>3521</v>
      </c>
      <c r="I378" t="s">
        <v>733</v>
      </c>
      <c r="J378" t="s">
        <v>734</v>
      </c>
    </row>
    <row r="379" spans="1:10" x14ac:dyDescent="0.2">
      <c r="A379" t="s">
        <v>1821</v>
      </c>
      <c r="B379" t="s">
        <v>3522</v>
      </c>
      <c r="C379" t="s">
        <v>3523</v>
      </c>
      <c r="D379" t="s">
        <v>718</v>
      </c>
      <c r="E379" t="s">
        <v>3524</v>
      </c>
      <c r="F379" t="s">
        <v>2507</v>
      </c>
      <c r="G379" t="s">
        <v>2927</v>
      </c>
      <c r="H379" t="s">
        <v>3525</v>
      </c>
      <c r="I379" t="s">
        <v>3526</v>
      </c>
      <c r="J379" t="s">
        <v>3527</v>
      </c>
    </row>
    <row r="380" spans="1:10" x14ac:dyDescent="0.2">
      <c r="A380" t="s">
        <v>1821</v>
      </c>
      <c r="B380" t="s">
        <v>3528</v>
      </c>
      <c r="C380" t="s">
        <v>3529</v>
      </c>
      <c r="D380" t="s">
        <v>893</v>
      </c>
      <c r="E380" t="s">
        <v>3530</v>
      </c>
      <c r="F380" t="s">
        <v>2507</v>
      </c>
      <c r="G380" t="s">
        <v>3531</v>
      </c>
      <c r="H380" t="s">
        <v>3532</v>
      </c>
      <c r="I380" t="s">
        <v>3533</v>
      </c>
      <c r="J380" t="s">
        <v>3534</v>
      </c>
    </row>
    <row r="381" spans="1:10" x14ac:dyDescent="0.2">
      <c r="A381" t="s">
        <v>1821</v>
      </c>
      <c r="B381" t="s">
        <v>1942</v>
      </c>
      <c r="C381" t="s">
        <v>850</v>
      </c>
      <c r="D381" t="s">
        <v>718</v>
      </c>
      <c r="E381" t="s">
        <v>851</v>
      </c>
      <c r="F381" t="s">
        <v>2507</v>
      </c>
      <c r="G381" t="s">
        <v>3535</v>
      </c>
      <c r="H381" t="s">
        <v>3536</v>
      </c>
      <c r="I381" t="s">
        <v>852</v>
      </c>
      <c r="J381" t="s">
        <v>853</v>
      </c>
    </row>
    <row r="382" spans="1:10" x14ac:dyDescent="0.2">
      <c r="A382" t="s">
        <v>1821</v>
      </c>
      <c r="B382" t="s">
        <v>918</v>
      </c>
      <c r="C382" t="s">
        <v>919</v>
      </c>
      <c r="D382" t="s">
        <v>718</v>
      </c>
      <c r="E382" t="s">
        <v>920</v>
      </c>
      <c r="F382" t="s">
        <v>2507</v>
      </c>
      <c r="G382" t="s">
        <v>3537</v>
      </c>
      <c r="H382" t="s">
        <v>3538</v>
      </c>
      <c r="I382" t="s">
        <v>3539</v>
      </c>
      <c r="J382" t="s">
        <v>921</v>
      </c>
    </row>
    <row r="383" spans="1:10" x14ac:dyDescent="0.2">
      <c r="A383" t="s">
        <v>1821</v>
      </c>
      <c r="B383" t="s">
        <v>896</v>
      </c>
      <c r="C383" t="s">
        <v>897</v>
      </c>
      <c r="D383" t="s">
        <v>718</v>
      </c>
      <c r="E383" t="s">
        <v>898</v>
      </c>
      <c r="F383" t="s">
        <v>2507</v>
      </c>
      <c r="G383" t="s">
        <v>3540</v>
      </c>
      <c r="H383" t="s">
        <v>3541</v>
      </c>
      <c r="I383" t="s">
        <v>899</v>
      </c>
      <c r="J383" t="s">
        <v>900</v>
      </c>
    </row>
    <row r="384" spans="1:10" x14ac:dyDescent="0.2">
      <c r="A384" t="s">
        <v>1821</v>
      </c>
      <c r="B384" t="s">
        <v>1923</v>
      </c>
      <c r="C384" t="s">
        <v>834</v>
      </c>
      <c r="D384" t="s">
        <v>835</v>
      </c>
      <c r="E384" t="s">
        <v>836</v>
      </c>
      <c r="F384" t="s">
        <v>2507</v>
      </c>
      <c r="G384" t="s">
        <v>2513</v>
      </c>
      <c r="H384" t="s">
        <v>3542</v>
      </c>
      <c r="I384" t="s">
        <v>3543</v>
      </c>
      <c r="J384" t="s">
        <v>3544</v>
      </c>
    </row>
    <row r="385" spans="1:10" x14ac:dyDescent="0.2">
      <c r="A385" t="s">
        <v>1821</v>
      </c>
      <c r="B385" t="s">
        <v>2109</v>
      </c>
      <c r="C385" t="s">
        <v>988</v>
      </c>
      <c r="D385" t="s">
        <v>718</v>
      </c>
      <c r="E385" t="s">
        <v>989</v>
      </c>
      <c r="F385" t="s">
        <v>2537</v>
      </c>
      <c r="G385" t="s">
        <v>2888</v>
      </c>
      <c r="H385" t="s">
        <v>3279</v>
      </c>
      <c r="I385" t="s">
        <v>3545</v>
      </c>
      <c r="J385" t="s">
        <v>3546</v>
      </c>
    </row>
    <row r="386" spans="1:10" x14ac:dyDescent="0.2">
      <c r="A386" t="s">
        <v>1821</v>
      </c>
      <c r="B386" t="s">
        <v>1913</v>
      </c>
      <c r="C386" t="s">
        <v>816</v>
      </c>
      <c r="D386" t="s">
        <v>817</v>
      </c>
      <c r="E386" t="s">
        <v>818</v>
      </c>
      <c r="F386" t="s">
        <v>2507</v>
      </c>
      <c r="G386" t="s">
        <v>3547</v>
      </c>
      <c r="H386" t="s">
        <v>3548</v>
      </c>
      <c r="I386" t="s">
        <v>3549</v>
      </c>
      <c r="J386" t="s">
        <v>3550</v>
      </c>
    </row>
    <row r="387" spans="1:10" x14ac:dyDescent="0.2">
      <c r="A387" t="s">
        <v>1821</v>
      </c>
      <c r="B387" t="s">
        <v>2055</v>
      </c>
      <c r="C387" t="s">
        <v>941</v>
      </c>
      <c r="D387" t="s">
        <v>942</v>
      </c>
      <c r="E387" t="s">
        <v>943</v>
      </c>
      <c r="F387" t="s">
        <v>2507</v>
      </c>
      <c r="G387" t="s">
        <v>3551</v>
      </c>
      <c r="H387" t="s">
        <v>3552</v>
      </c>
      <c r="I387" t="s">
        <v>944</v>
      </c>
      <c r="J387" t="s">
        <v>2056</v>
      </c>
    </row>
    <row r="388" spans="1:10" x14ac:dyDescent="0.2">
      <c r="A388" t="s">
        <v>1821</v>
      </c>
      <c r="B388" t="s">
        <v>2066</v>
      </c>
      <c r="C388" t="s">
        <v>945</v>
      </c>
      <c r="D388" t="s">
        <v>842</v>
      </c>
      <c r="E388" t="s">
        <v>946</v>
      </c>
      <c r="F388" t="s">
        <v>2507</v>
      </c>
      <c r="G388" t="s">
        <v>3553</v>
      </c>
      <c r="H388" t="s">
        <v>3554</v>
      </c>
      <c r="I388" t="s">
        <v>2067</v>
      </c>
      <c r="J388" t="s">
        <v>2068</v>
      </c>
    </row>
    <row r="389" spans="1:10" x14ac:dyDescent="0.2">
      <c r="A389" t="s">
        <v>1855</v>
      </c>
      <c r="B389" t="s">
        <v>1131</v>
      </c>
      <c r="C389" t="s">
        <v>1132</v>
      </c>
      <c r="D389" t="s">
        <v>1092</v>
      </c>
      <c r="E389" t="s">
        <v>1133</v>
      </c>
      <c r="F389" t="s">
        <v>2507</v>
      </c>
      <c r="G389" t="s">
        <v>3555</v>
      </c>
      <c r="H389" t="s">
        <v>3556</v>
      </c>
      <c r="I389" t="s">
        <v>2014</v>
      </c>
      <c r="J389" t="s">
        <v>1134</v>
      </c>
    </row>
    <row r="390" spans="1:10" x14ac:dyDescent="0.2">
      <c r="A390" t="s">
        <v>1855</v>
      </c>
      <c r="B390" t="s">
        <v>2230</v>
      </c>
      <c r="C390" t="s">
        <v>1156</v>
      </c>
      <c r="D390" t="s">
        <v>1092</v>
      </c>
      <c r="E390" t="s">
        <v>1157</v>
      </c>
      <c r="F390" t="s">
        <v>2507</v>
      </c>
      <c r="G390" t="s">
        <v>3557</v>
      </c>
      <c r="H390" t="s">
        <v>3558</v>
      </c>
      <c r="I390" t="s">
        <v>1158</v>
      </c>
      <c r="J390" t="s">
        <v>3559</v>
      </c>
    </row>
    <row r="391" spans="1:10" x14ac:dyDescent="0.2">
      <c r="A391" t="s">
        <v>1855</v>
      </c>
      <c r="B391" t="s">
        <v>3560</v>
      </c>
      <c r="C391" t="s">
        <v>3561</v>
      </c>
      <c r="D391" t="s">
        <v>3562</v>
      </c>
      <c r="E391" t="s">
        <v>3563</v>
      </c>
      <c r="F391" t="s">
        <v>2507</v>
      </c>
      <c r="G391" t="s">
        <v>3564</v>
      </c>
      <c r="H391" t="s">
        <v>3565</v>
      </c>
      <c r="I391" t="s">
        <v>3566</v>
      </c>
      <c r="J391" t="s">
        <v>3567</v>
      </c>
    </row>
    <row r="392" spans="1:10" x14ac:dyDescent="0.2">
      <c r="A392" t="s">
        <v>1855</v>
      </c>
      <c r="B392" t="s">
        <v>3568</v>
      </c>
      <c r="C392" t="s">
        <v>3569</v>
      </c>
      <c r="D392" t="s">
        <v>3570</v>
      </c>
      <c r="E392" t="s">
        <v>3571</v>
      </c>
      <c r="F392" t="s">
        <v>2507</v>
      </c>
      <c r="G392" t="s">
        <v>3572</v>
      </c>
      <c r="H392" t="s">
        <v>3573</v>
      </c>
      <c r="I392" t="s">
        <v>3574</v>
      </c>
      <c r="J392" t="s">
        <v>3575</v>
      </c>
    </row>
    <row r="393" spans="1:10" x14ac:dyDescent="0.2">
      <c r="A393" t="s">
        <v>1855</v>
      </c>
      <c r="B393" t="s">
        <v>3576</v>
      </c>
      <c r="C393" t="s">
        <v>3577</v>
      </c>
      <c r="D393" t="s">
        <v>3578</v>
      </c>
      <c r="E393" t="s">
        <v>3579</v>
      </c>
      <c r="F393" t="s">
        <v>2507</v>
      </c>
      <c r="G393" t="s">
        <v>3580</v>
      </c>
      <c r="H393" t="s">
        <v>2590</v>
      </c>
      <c r="I393" t="s">
        <v>3581</v>
      </c>
      <c r="J393" t="s">
        <v>3582</v>
      </c>
    </row>
    <row r="394" spans="1:10" x14ac:dyDescent="0.2">
      <c r="A394" t="s">
        <v>1855</v>
      </c>
      <c r="B394" t="s">
        <v>2300</v>
      </c>
      <c r="C394" t="s">
        <v>2301</v>
      </c>
      <c r="D394" t="s">
        <v>2010</v>
      </c>
      <c r="E394" t="s">
        <v>2302</v>
      </c>
      <c r="F394" t="s">
        <v>2507</v>
      </c>
      <c r="G394" t="s">
        <v>3583</v>
      </c>
      <c r="H394" t="s">
        <v>3492</v>
      </c>
      <c r="I394" t="s">
        <v>2303</v>
      </c>
      <c r="J394" t="s">
        <v>2304</v>
      </c>
    </row>
    <row r="395" spans="1:10" x14ac:dyDescent="0.2">
      <c r="A395" t="s">
        <v>1855</v>
      </c>
      <c r="B395" t="s">
        <v>3584</v>
      </c>
      <c r="C395" t="s">
        <v>1135</v>
      </c>
      <c r="D395" t="s">
        <v>1136</v>
      </c>
      <c r="E395" t="s">
        <v>1137</v>
      </c>
      <c r="F395" t="s">
        <v>2507</v>
      </c>
      <c r="G395" t="s">
        <v>3585</v>
      </c>
      <c r="H395" t="s">
        <v>3586</v>
      </c>
      <c r="I395" t="s">
        <v>3587</v>
      </c>
      <c r="J395" t="s">
        <v>3588</v>
      </c>
    </row>
    <row r="396" spans="1:10" x14ac:dyDescent="0.2">
      <c r="A396" t="s">
        <v>1855</v>
      </c>
      <c r="B396" t="s">
        <v>2046</v>
      </c>
      <c r="C396" t="s">
        <v>1135</v>
      </c>
      <c r="D396" t="s">
        <v>1136</v>
      </c>
      <c r="E396" t="s">
        <v>1137</v>
      </c>
      <c r="F396" t="s">
        <v>2507</v>
      </c>
      <c r="G396" t="s">
        <v>3147</v>
      </c>
      <c r="H396" t="s">
        <v>3589</v>
      </c>
      <c r="I396" t="s">
        <v>1138</v>
      </c>
      <c r="J396" t="s">
        <v>2047</v>
      </c>
    </row>
    <row r="397" spans="1:10" x14ac:dyDescent="0.2">
      <c r="A397" t="s">
        <v>1855</v>
      </c>
      <c r="B397" t="s">
        <v>3590</v>
      </c>
      <c r="C397" t="s">
        <v>3591</v>
      </c>
      <c r="D397" t="s">
        <v>3570</v>
      </c>
      <c r="E397" t="s">
        <v>3571</v>
      </c>
      <c r="F397" t="s">
        <v>2507</v>
      </c>
      <c r="G397" t="s">
        <v>2632</v>
      </c>
      <c r="H397" t="s">
        <v>3592</v>
      </c>
      <c r="I397" t="s">
        <v>3593</v>
      </c>
      <c r="J397" t="s">
        <v>3594</v>
      </c>
    </row>
    <row r="398" spans="1:10" x14ac:dyDescent="0.2">
      <c r="A398" t="s">
        <v>1855</v>
      </c>
      <c r="B398" t="s">
        <v>2008</v>
      </c>
      <c r="C398" t="s">
        <v>2009</v>
      </c>
      <c r="D398" t="s">
        <v>2010</v>
      </c>
      <c r="E398" t="s">
        <v>2011</v>
      </c>
      <c r="F398" t="s">
        <v>2507</v>
      </c>
      <c r="G398" t="s">
        <v>2553</v>
      </c>
      <c r="H398" t="s">
        <v>3595</v>
      </c>
      <c r="I398" t="s">
        <v>2012</v>
      </c>
      <c r="J398" t="s">
        <v>2013</v>
      </c>
    </row>
    <row r="399" spans="1:10" x14ac:dyDescent="0.2">
      <c r="A399" t="s">
        <v>1855</v>
      </c>
      <c r="B399" t="s">
        <v>3596</v>
      </c>
      <c r="C399" t="s">
        <v>2344</v>
      </c>
      <c r="D399" t="s">
        <v>2345</v>
      </c>
      <c r="E399" t="s">
        <v>2346</v>
      </c>
      <c r="F399" t="s">
        <v>2507</v>
      </c>
      <c r="G399" t="s">
        <v>2648</v>
      </c>
      <c r="H399" t="s">
        <v>2524</v>
      </c>
      <c r="I399" t="s">
        <v>2347</v>
      </c>
      <c r="J399" t="s">
        <v>2348</v>
      </c>
    </row>
    <row r="400" spans="1:10" x14ac:dyDescent="0.2">
      <c r="A400" t="s">
        <v>1855</v>
      </c>
      <c r="B400" t="s">
        <v>3597</v>
      </c>
      <c r="C400" t="s">
        <v>3577</v>
      </c>
      <c r="D400" t="s">
        <v>3578</v>
      </c>
      <c r="E400" t="s">
        <v>3579</v>
      </c>
      <c r="F400" t="s">
        <v>2507</v>
      </c>
      <c r="G400" t="s">
        <v>2900</v>
      </c>
      <c r="H400" t="s">
        <v>2801</v>
      </c>
      <c r="I400" t="s">
        <v>3598</v>
      </c>
      <c r="J400" t="s">
        <v>3599</v>
      </c>
    </row>
    <row r="401" spans="1:10" x14ac:dyDescent="0.2">
      <c r="A401" t="s">
        <v>1855</v>
      </c>
      <c r="B401" t="s">
        <v>2224</v>
      </c>
      <c r="C401" t="s">
        <v>1152</v>
      </c>
      <c r="D401" t="s">
        <v>1153</v>
      </c>
      <c r="E401" t="s">
        <v>1154</v>
      </c>
      <c r="F401" t="s">
        <v>2507</v>
      </c>
      <c r="G401" t="s">
        <v>2851</v>
      </c>
      <c r="H401" t="s">
        <v>3600</v>
      </c>
      <c r="I401" t="s">
        <v>3601</v>
      </c>
      <c r="J401" t="s">
        <v>1155</v>
      </c>
    </row>
    <row r="402" spans="1:10" x14ac:dyDescent="0.2">
      <c r="A402" t="s">
        <v>1855</v>
      </c>
      <c r="B402" t="s">
        <v>2261</v>
      </c>
      <c r="C402" t="s">
        <v>1159</v>
      </c>
      <c r="D402" t="s">
        <v>1160</v>
      </c>
      <c r="E402" t="s">
        <v>1161</v>
      </c>
      <c r="F402" t="s">
        <v>2507</v>
      </c>
      <c r="G402" t="s">
        <v>2797</v>
      </c>
      <c r="H402" t="s">
        <v>3311</v>
      </c>
      <c r="I402" t="s">
        <v>1162</v>
      </c>
      <c r="J402" t="s">
        <v>2262</v>
      </c>
    </row>
    <row r="403" spans="1:10" x14ac:dyDescent="0.2">
      <c r="A403" t="s">
        <v>1855</v>
      </c>
      <c r="B403" t="s">
        <v>3602</v>
      </c>
      <c r="C403" t="s">
        <v>3603</v>
      </c>
      <c r="D403" t="s">
        <v>1136</v>
      </c>
      <c r="E403" t="s">
        <v>3604</v>
      </c>
      <c r="F403" t="s">
        <v>2507</v>
      </c>
      <c r="G403" t="s">
        <v>2722</v>
      </c>
      <c r="H403" t="s">
        <v>3605</v>
      </c>
      <c r="I403" t="s">
        <v>3606</v>
      </c>
      <c r="J403" t="s">
        <v>3607</v>
      </c>
    </row>
    <row r="404" spans="1:10" x14ac:dyDescent="0.2">
      <c r="A404" t="s">
        <v>1855</v>
      </c>
      <c r="B404" t="s">
        <v>3608</v>
      </c>
      <c r="C404" t="s">
        <v>3609</v>
      </c>
      <c r="D404" t="s">
        <v>1092</v>
      </c>
      <c r="E404" t="s">
        <v>1123</v>
      </c>
      <c r="F404" t="s">
        <v>2507</v>
      </c>
      <c r="G404" t="s">
        <v>3610</v>
      </c>
      <c r="H404" t="s">
        <v>3311</v>
      </c>
      <c r="I404" t="s">
        <v>3611</v>
      </c>
      <c r="J404" t="s">
        <v>3612</v>
      </c>
    </row>
    <row r="405" spans="1:10" x14ac:dyDescent="0.2">
      <c r="A405" t="s">
        <v>1855</v>
      </c>
      <c r="B405" t="s">
        <v>1917</v>
      </c>
      <c r="C405" t="s">
        <v>1099</v>
      </c>
      <c r="D405" t="s">
        <v>1100</v>
      </c>
      <c r="E405" t="s">
        <v>1101</v>
      </c>
      <c r="F405" t="s">
        <v>2507</v>
      </c>
      <c r="G405" t="s">
        <v>2623</v>
      </c>
      <c r="H405" t="s">
        <v>3285</v>
      </c>
      <c r="I405" t="s">
        <v>3613</v>
      </c>
      <c r="J405" t="s">
        <v>3614</v>
      </c>
    </row>
    <row r="406" spans="1:10" x14ac:dyDescent="0.2">
      <c r="A406" t="s">
        <v>1855</v>
      </c>
      <c r="B406" t="s">
        <v>2136</v>
      </c>
      <c r="C406" t="s">
        <v>2137</v>
      </c>
      <c r="D406" t="s">
        <v>2138</v>
      </c>
      <c r="E406" t="s">
        <v>2139</v>
      </c>
      <c r="F406" t="s">
        <v>2507</v>
      </c>
      <c r="G406" t="s">
        <v>2722</v>
      </c>
      <c r="H406" t="s">
        <v>3615</v>
      </c>
      <c r="I406" t="s">
        <v>2140</v>
      </c>
      <c r="J406" t="s">
        <v>2141</v>
      </c>
    </row>
    <row r="407" spans="1:10" x14ac:dyDescent="0.2">
      <c r="A407" t="s">
        <v>1855</v>
      </c>
      <c r="B407" t="s">
        <v>3616</v>
      </c>
      <c r="C407" t="s">
        <v>138</v>
      </c>
      <c r="D407" t="s">
        <v>1105</v>
      </c>
      <c r="E407" t="s">
        <v>1106</v>
      </c>
      <c r="F407" t="s">
        <v>2507</v>
      </c>
      <c r="G407" t="s">
        <v>3617</v>
      </c>
      <c r="H407" t="s">
        <v>3618</v>
      </c>
      <c r="I407" t="s">
        <v>3619</v>
      </c>
      <c r="J407" t="s">
        <v>3620</v>
      </c>
    </row>
    <row r="408" spans="1:10" x14ac:dyDescent="0.2">
      <c r="A408" t="s">
        <v>1855</v>
      </c>
      <c r="B408" t="s">
        <v>2307</v>
      </c>
      <c r="C408" t="s">
        <v>1099</v>
      </c>
      <c r="D408" t="s">
        <v>1100</v>
      </c>
      <c r="E408" t="s">
        <v>1101</v>
      </c>
      <c r="F408" t="s">
        <v>2507</v>
      </c>
      <c r="G408" t="s">
        <v>3040</v>
      </c>
      <c r="H408" t="s">
        <v>3286</v>
      </c>
      <c r="I408" t="s">
        <v>2308</v>
      </c>
      <c r="J408" t="s">
        <v>1112</v>
      </c>
    </row>
    <row r="409" spans="1:10" x14ac:dyDescent="0.2">
      <c r="A409" t="s">
        <v>1855</v>
      </c>
      <c r="B409" t="s">
        <v>1854</v>
      </c>
      <c r="C409" t="s">
        <v>1091</v>
      </c>
      <c r="D409" t="s">
        <v>1092</v>
      </c>
      <c r="E409" t="s">
        <v>1093</v>
      </c>
      <c r="F409" t="s">
        <v>2507</v>
      </c>
      <c r="G409" t="s">
        <v>2513</v>
      </c>
      <c r="H409" t="s">
        <v>3621</v>
      </c>
      <c r="I409" t="s">
        <v>3622</v>
      </c>
      <c r="J409" t="s">
        <v>3623</v>
      </c>
    </row>
    <row r="410" spans="1:10" x14ac:dyDescent="0.2">
      <c r="A410" t="s">
        <v>1855</v>
      </c>
      <c r="B410" t="s">
        <v>2007</v>
      </c>
      <c r="C410" t="s">
        <v>1121</v>
      </c>
      <c r="D410" t="s">
        <v>1122</v>
      </c>
      <c r="E410" t="s">
        <v>1123</v>
      </c>
      <c r="F410" t="s">
        <v>2507</v>
      </c>
      <c r="G410" t="s">
        <v>3624</v>
      </c>
      <c r="H410" t="s">
        <v>3625</v>
      </c>
      <c r="I410" t="s">
        <v>1124</v>
      </c>
      <c r="J410" t="s">
        <v>1125</v>
      </c>
    </row>
    <row r="411" spans="1:10" x14ac:dyDescent="0.2">
      <c r="A411" t="s">
        <v>1855</v>
      </c>
      <c r="B411" t="s">
        <v>2102</v>
      </c>
      <c r="C411" t="s">
        <v>1148</v>
      </c>
      <c r="D411" t="s">
        <v>1092</v>
      </c>
      <c r="E411" t="s">
        <v>1149</v>
      </c>
      <c r="F411" t="s">
        <v>2507</v>
      </c>
      <c r="G411" t="s">
        <v>3626</v>
      </c>
      <c r="H411" t="s">
        <v>3627</v>
      </c>
      <c r="I411" t="s">
        <v>1150</v>
      </c>
      <c r="J411" t="s">
        <v>1151</v>
      </c>
    </row>
    <row r="412" spans="1:10" x14ac:dyDescent="0.2">
      <c r="A412" t="s">
        <v>1855</v>
      </c>
      <c r="B412" t="s">
        <v>2059</v>
      </c>
      <c r="C412" t="s">
        <v>1144</v>
      </c>
      <c r="D412" t="s">
        <v>1092</v>
      </c>
      <c r="E412" t="s">
        <v>1145</v>
      </c>
      <c r="F412" t="s">
        <v>2507</v>
      </c>
      <c r="G412" t="s">
        <v>3628</v>
      </c>
      <c r="H412" t="s">
        <v>2524</v>
      </c>
      <c r="I412" t="s">
        <v>1146</v>
      </c>
      <c r="J412" t="s">
        <v>1147</v>
      </c>
    </row>
    <row r="413" spans="1:10" x14ac:dyDescent="0.2">
      <c r="A413" t="s">
        <v>1855</v>
      </c>
      <c r="B413" t="s">
        <v>3629</v>
      </c>
      <c r="C413" t="s">
        <v>1126</v>
      </c>
      <c r="D413" t="s">
        <v>1127</v>
      </c>
      <c r="E413" t="s">
        <v>1128</v>
      </c>
      <c r="F413" t="s">
        <v>2507</v>
      </c>
      <c r="G413" t="s">
        <v>2900</v>
      </c>
      <c r="H413" t="s">
        <v>3630</v>
      </c>
      <c r="I413" t="s">
        <v>1129</v>
      </c>
      <c r="J413" t="s">
        <v>1130</v>
      </c>
    </row>
    <row r="414" spans="1:10" x14ac:dyDescent="0.2">
      <c r="A414" t="s">
        <v>1855</v>
      </c>
      <c r="B414" t="s">
        <v>2438</v>
      </c>
      <c r="C414" t="s">
        <v>2439</v>
      </c>
      <c r="D414" t="s">
        <v>2440</v>
      </c>
      <c r="E414" t="s">
        <v>2441</v>
      </c>
      <c r="F414" t="s">
        <v>2507</v>
      </c>
      <c r="G414" t="s">
        <v>3631</v>
      </c>
      <c r="H414" t="s">
        <v>3407</v>
      </c>
      <c r="I414" t="s">
        <v>2442</v>
      </c>
      <c r="J414" t="s">
        <v>2443</v>
      </c>
    </row>
    <row r="415" spans="1:10" x14ac:dyDescent="0.2">
      <c r="A415" t="s">
        <v>1855</v>
      </c>
      <c r="B415" t="s">
        <v>3632</v>
      </c>
      <c r="C415" t="s">
        <v>1126</v>
      </c>
      <c r="D415" t="s">
        <v>1127</v>
      </c>
      <c r="E415" t="s">
        <v>1128</v>
      </c>
      <c r="F415" t="s">
        <v>2507</v>
      </c>
      <c r="G415" t="s">
        <v>2581</v>
      </c>
      <c r="H415" t="s">
        <v>3365</v>
      </c>
      <c r="I415" t="s">
        <v>3633</v>
      </c>
      <c r="J415" t="s">
        <v>3634</v>
      </c>
    </row>
    <row r="416" spans="1:10" x14ac:dyDescent="0.2">
      <c r="A416" t="s">
        <v>1855</v>
      </c>
      <c r="B416" t="s">
        <v>1931</v>
      </c>
      <c r="C416" t="s">
        <v>1104</v>
      </c>
      <c r="D416" t="s">
        <v>1105</v>
      </c>
      <c r="E416" t="s">
        <v>1106</v>
      </c>
      <c r="F416" t="s">
        <v>2507</v>
      </c>
      <c r="G416" t="s">
        <v>3635</v>
      </c>
      <c r="H416" t="s">
        <v>3636</v>
      </c>
      <c r="I416" t="s">
        <v>1107</v>
      </c>
      <c r="J416" t="s">
        <v>1932</v>
      </c>
    </row>
    <row r="417" spans="1:10" x14ac:dyDescent="0.2">
      <c r="A417" t="s">
        <v>1855</v>
      </c>
      <c r="B417" t="s">
        <v>1994</v>
      </c>
      <c r="C417" t="s">
        <v>1117</v>
      </c>
      <c r="D417" t="s">
        <v>1092</v>
      </c>
      <c r="E417" t="s">
        <v>1118</v>
      </c>
      <c r="F417" t="s">
        <v>2507</v>
      </c>
      <c r="G417" t="s">
        <v>3637</v>
      </c>
      <c r="H417" t="s">
        <v>2561</v>
      </c>
      <c r="I417" t="s">
        <v>1119</v>
      </c>
      <c r="J417" t="s">
        <v>1120</v>
      </c>
    </row>
    <row r="418" spans="1:10" x14ac:dyDescent="0.2">
      <c r="A418" t="s">
        <v>1855</v>
      </c>
      <c r="B418" t="s">
        <v>1965</v>
      </c>
      <c r="C418" t="s">
        <v>1108</v>
      </c>
      <c r="D418" t="s">
        <v>1092</v>
      </c>
      <c r="E418" t="s">
        <v>1109</v>
      </c>
      <c r="F418" t="s">
        <v>2537</v>
      </c>
      <c r="G418" t="s">
        <v>3638</v>
      </c>
      <c r="H418" t="s">
        <v>3639</v>
      </c>
      <c r="I418" t="s">
        <v>1110</v>
      </c>
      <c r="J418" t="s">
        <v>1111</v>
      </c>
    </row>
    <row r="419" spans="1:10" x14ac:dyDescent="0.2">
      <c r="A419" t="s">
        <v>1855</v>
      </c>
      <c r="B419" t="s">
        <v>1982</v>
      </c>
      <c r="C419" t="s">
        <v>1113</v>
      </c>
      <c r="D419" t="s">
        <v>1092</v>
      </c>
      <c r="E419" t="s">
        <v>1114</v>
      </c>
      <c r="F419" t="s">
        <v>2537</v>
      </c>
      <c r="G419" t="s">
        <v>3640</v>
      </c>
      <c r="H419" t="s">
        <v>3641</v>
      </c>
      <c r="I419" t="s">
        <v>1115</v>
      </c>
      <c r="J419" t="s">
        <v>1116</v>
      </c>
    </row>
    <row r="420" spans="1:10" x14ac:dyDescent="0.2">
      <c r="A420" t="s">
        <v>1855</v>
      </c>
      <c r="B420" t="s">
        <v>1139</v>
      </c>
      <c r="C420" t="s">
        <v>1140</v>
      </c>
      <c r="D420" t="s">
        <v>1136</v>
      </c>
      <c r="E420" t="s">
        <v>1141</v>
      </c>
      <c r="F420" t="s">
        <v>2507</v>
      </c>
      <c r="G420" t="s">
        <v>2506</v>
      </c>
      <c r="H420" t="s">
        <v>3642</v>
      </c>
      <c r="I420" t="s">
        <v>1142</v>
      </c>
      <c r="J420" t="s">
        <v>1143</v>
      </c>
    </row>
    <row r="421" spans="1:10" x14ac:dyDescent="0.2">
      <c r="A421" t="s">
        <v>1855</v>
      </c>
      <c r="B421" t="s">
        <v>1094</v>
      </c>
      <c r="C421" t="s">
        <v>1095</v>
      </c>
      <c r="D421" t="s">
        <v>1092</v>
      </c>
      <c r="E421" t="s">
        <v>1096</v>
      </c>
      <c r="F421" t="s">
        <v>2507</v>
      </c>
      <c r="G421" t="s">
        <v>2899</v>
      </c>
      <c r="H421" t="s">
        <v>2719</v>
      </c>
      <c r="I421" t="s">
        <v>1097</v>
      </c>
      <c r="J421" t="s">
        <v>1098</v>
      </c>
    </row>
    <row r="422" spans="1:10" x14ac:dyDescent="0.2">
      <c r="A422" t="s">
        <v>1855</v>
      </c>
      <c r="B422" t="s">
        <v>1926</v>
      </c>
      <c r="C422" t="s">
        <v>1102</v>
      </c>
      <c r="D422" t="s">
        <v>1092</v>
      </c>
      <c r="E422" t="s">
        <v>1103</v>
      </c>
      <c r="F422" t="s">
        <v>2537</v>
      </c>
      <c r="G422" t="s">
        <v>3643</v>
      </c>
      <c r="H422" t="s">
        <v>3644</v>
      </c>
      <c r="I422" t="s">
        <v>3645</v>
      </c>
      <c r="J422" t="s">
        <v>3646</v>
      </c>
    </row>
    <row r="423" spans="1:10" x14ac:dyDescent="0.2">
      <c r="A423" t="s">
        <v>1823</v>
      </c>
      <c r="B423" t="s">
        <v>1315</v>
      </c>
      <c r="C423" t="s">
        <v>1316</v>
      </c>
      <c r="D423" t="s">
        <v>1173</v>
      </c>
      <c r="E423" t="s">
        <v>1317</v>
      </c>
      <c r="F423" t="s">
        <v>2507</v>
      </c>
      <c r="G423" t="s">
        <v>2766</v>
      </c>
      <c r="H423" t="s">
        <v>3834</v>
      </c>
      <c r="I423" t="s">
        <v>1318</v>
      </c>
      <c r="J423" t="s">
        <v>1319</v>
      </c>
    </row>
    <row r="424" spans="1:10" x14ac:dyDescent="0.2">
      <c r="A424" t="s">
        <v>1823</v>
      </c>
      <c r="B424" t="s">
        <v>2291</v>
      </c>
      <c r="C424" t="s">
        <v>1434</v>
      </c>
      <c r="D424" t="s">
        <v>1169</v>
      </c>
      <c r="E424" t="s">
        <v>1435</v>
      </c>
      <c r="F424" t="s">
        <v>2537</v>
      </c>
      <c r="G424" t="s">
        <v>3080</v>
      </c>
      <c r="H424" t="s">
        <v>3833</v>
      </c>
      <c r="I424" t="s">
        <v>1436</v>
      </c>
      <c r="J424" t="s">
        <v>1437</v>
      </c>
    </row>
    <row r="425" spans="1:10" x14ac:dyDescent="0.2">
      <c r="A425" t="s">
        <v>1823</v>
      </c>
      <c r="B425" t="s">
        <v>2290</v>
      </c>
      <c r="C425" t="s">
        <v>1430</v>
      </c>
      <c r="D425" t="s">
        <v>1173</v>
      </c>
      <c r="E425" t="s">
        <v>1431</v>
      </c>
      <c r="F425" t="s">
        <v>2507</v>
      </c>
      <c r="G425" t="s">
        <v>3832</v>
      </c>
      <c r="H425" t="s">
        <v>3831</v>
      </c>
      <c r="I425" t="s">
        <v>1432</v>
      </c>
      <c r="J425" t="s">
        <v>1433</v>
      </c>
    </row>
    <row r="426" spans="1:10" x14ac:dyDescent="0.2">
      <c r="A426" t="s">
        <v>1823</v>
      </c>
      <c r="B426" t="s">
        <v>2151</v>
      </c>
      <c r="C426" t="s">
        <v>1383</v>
      </c>
      <c r="D426" t="s">
        <v>1384</v>
      </c>
      <c r="E426" t="s">
        <v>1385</v>
      </c>
      <c r="F426" t="s">
        <v>2507</v>
      </c>
      <c r="G426" t="s">
        <v>3830</v>
      </c>
      <c r="H426" t="s">
        <v>3829</v>
      </c>
      <c r="I426" t="s">
        <v>3828</v>
      </c>
      <c r="J426" t="s">
        <v>3827</v>
      </c>
    </row>
    <row r="427" spans="1:10" x14ac:dyDescent="0.2">
      <c r="A427" t="s">
        <v>1823</v>
      </c>
      <c r="B427" t="s">
        <v>2029</v>
      </c>
      <c r="C427" t="s">
        <v>1308</v>
      </c>
      <c r="D427" t="s">
        <v>1173</v>
      </c>
      <c r="E427" t="s">
        <v>1309</v>
      </c>
      <c r="F427" t="s">
        <v>2507</v>
      </c>
      <c r="G427" t="s">
        <v>3826</v>
      </c>
      <c r="H427" t="s">
        <v>2771</v>
      </c>
      <c r="I427" t="s">
        <v>1310</v>
      </c>
      <c r="J427" t="s">
        <v>1311</v>
      </c>
    </row>
    <row r="428" spans="1:10" x14ac:dyDescent="0.2">
      <c r="A428" t="s">
        <v>1823</v>
      </c>
      <c r="B428" t="s">
        <v>1267</v>
      </c>
      <c r="C428" t="s">
        <v>1268</v>
      </c>
      <c r="D428" t="s">
        <v>1269</v>
      </c>
      <c r="E428" t="s">
        <v>1270</v>
      </c>
      <c r="F428" t="s">
        <v>2507</v>
      </c>
      <c r="G428" t="s">
        <v>2568</v>
      </c>
      <c r="H428" t="s">
        <v>3825</v>
      </c>
      <c r="I428" t="s">
        <v>1271</v>
      </c>
      <c r="J428" t="s">
        <v>1272</v>
      </c>
    </row>
    <row r="429" spans="1:10" x14ac:dyDescent="0.2">
      <c r="A429" t="s">
        <v>1823</v>
      </c>
      <c r="B429" t="s">
        <v>1438</v>
      </c>
      <c r="C429" t="s">
        <v>1439</v>
      </c>
      <c r="D429" t="s">
        <v>1173</v>
      </c>
      <c r="E429" t="s">
        <v>1440</v>
      </c>
      <c r="F429" t="s">
        <v>2507</v>
      </c>
      <c r="G429" t="s">
        <v>2509</v>
      </c>
      <c r="H429" t="s">
        <v>3824</v>
      </c>
      <c r="I429" t="s">
        <v>2295</v>
      </c>
      <c r="J429" t="s">
        <v>1441</v>
      </c>
    </row>
    <row r="430" spans="1:10" x14ac:dyDescent="0.2">
      <c r="A430" t="s">
        <v>1823</v>
      </c>
      <c r="B430" t="s">
        <v>1325</v>
      </c>
      <c r="C430" t="s">
        <v>1326</v>
      </c>
      <c r="D430" t="s">
        <v>1327</v>
      </c>
      <c r="E430" t="s">
        <v>1328</v>
      </c>
      <c r="F430" t="s">
        <v>2507</v>
      </c>
      <c r="G430" t="s">
        <v>3823</v>
      </c>
      <c r="H430" t="s">
        <v>3822</v>
      </c>
      <c r="I430" t="s">
        <v>1329</v>
      </c>
      <c r="J430" t="s">
        <v>1330</v>
      </c>
    </row>
    <row r="431" spans="1:10" x14ac:dyDescent="0.2">
      <c r="A431" t="s">
        <v>1823</v>
      </c>
      <c r="B431" t="s">
        <v>1357</v>
      </c>
      <c r="C431" t="s">
        <v>1358</v>
      </c>
      <c r="D431" t="s">
        <v>1173</v>
      </c>
      <c r="E431" t="s">
        <v>1359</v>
      </c>
      <c r="F431" t="s">
        <v>2507</v>
      </c>
      <c r="G431" t="s">
        <v>2946</v>
      </c>
      <c r="H431" t="s">
        <v>3821</v>
      </c>
      <c r="I431" t="s">
        <v>1360</v>
      </c>
      <c r="J431" t="s">
        <v>1361</v>
      </c>
    </row>
    <row r="432" spans="1:10" x14ac:dyDescent="0.2">
      <c r="A432" t="s">
        <v>1823</v>
      </c>
      <c r="B432" t="s">
        <v>2028</v>
      </c>
      <c r="C432" t="s">
        <v>1303</v>
      </c>
      <c r="D432" t="s">
        <v>1304</v>
      </c>
      <c r="E432" t="s">
        <v>1305</v>
      </c>
      <c r="F432" t="s">
        <v>2507</v>
      </c>
      <c r="G432" t="s">
        <v>3191</v>
      </c>
      <c r="H432" t="s">
        <v>2580</v>
      </c>
      <c r="I432" t="s">
        <v>1306</v>
      </c>
      <c r="J432" t="s">
        <v>1307</v>
      </c>
    </row>
    <row r="433" spans="1:10" x14ac:dyDescent="0.2">
      <c r="A433" t="s">
        <v>1823</v>
      </c>
      <c r="B433" t="s">
        <v>1988</v>
      </c>
      <c r="C433" t="s">
        <v>1264</v>
      </c>
      <c r="D433" t="s">
        <v>1265</v>
      </c>
      <c r="E433" t="s">
        <v>1266</v>
      </c>
      <c r="F433" t="s">
        <v>2507</v>
      </c>
      <c r="G433" t="s">
        <v>3465</v>
      </c>
      <c r="H433" t="s">
        <v>2966</v>
      </c>
      <c r="I433" t="s">
        <v>3820</v>
      </c>
      <c r="J433" t="s">
        <v>3819</v>
      </c>
    </row>
    <row r="434" spans="1:10" x14ac:dyDescent="0.2">
      <c r="A434" t="s">
        <v>1823</v>
      </c>
      <c r="B434" t="s">
        <v>2247</v>
      </c>
      <c r="C434" t="s">
        <v>1411</v>
      </c>
      <c r="D434" t="s">
        <v>1412</v>
      </c>
      <c r="E434" t="s">
        <v>1413</v>
      </c>
      <c r="F434" t="s">
        <v>2537</v>
      </c>
      <c r="G434" t="s">
        <v>3029</v>
      </c>
      <c r="H434" t="s">
        <v>3818</v>
      </c>
      <c r="I434" t="s">
        <v>1414</v>
      </c>
      <c r="J434" t="s">
        <v>1415</v>
      </c>
    </row>
    <row r="435" spans="1:10" x14ac:dyDescent="0.2">
      <c r="A435" t="s">
        <v>1823</v>
      </c>
      <c r="B435" t="s">
        <v>1945</v>
      </c>
      <c r="C435" t="s">
        <v>1239</v>
      </c>
      <c r="D435" t="s">
        <v>1240</v>
      </c>
      <c r="E435" t="s">
        <v>1241</v>
      </c>
      <c r="F435" t="s">
        <v>2507</v>
      </c>
      <c r="G435" t="s">
        <v>3817</v>
      </c>
      <c r="H435" t="s">
        <v>2805</v>
      </c>
      <c r="I435" t="s">
        <v>1242</v>
      </c>
      <c r="J435" t="s">
        <v>1243</v>
      </c>
    </row>
    <row r="436" spans="1:10" x14ac:dyDescent="0.2">
      <c r="A436" t="s">
        <v>1823</v>
      </c>
      <c r="B436" t="s">
        <v>2206</v>
      </c>
      <c r="C436" t="s">
        <v>1401</v>
      </c>
      <c r="D436" t="s">
        <v>1164</v>
      </c>
      <c r="E436" t="s">
        <v>1402</v>
      </c>
      <c r="F436" t="s">
        <v>2507</v>
      </c>
      <c r="G436" t="s">
        <v>3158</v>
      </c>
      <c r="H436" t="s">
        <v>3816</v>
      </c>
      <c r="I436" t="s">
        <v>2207</v>
      </c>
      <c r="J436" t="s">
        <v>2208</v>
      </c>
    </row>
    <row r="437" spans="1:10" x14ac:dyDescent="0.2">
      <c r="A437" t="s">
        <v>1823</v>
      </c>
      <c r="B437" t="s">
        <v>2021</v>
      </c>
      <c r="C437" t="s">
        <v>1294</v>
      </c>
      <c r="D437" t="s">
        <v>1295</v>
      </c>
      <c r="E437" t="s">
        <v>1296</v>
      </c>
      <c r="F437" t="s">
        <v>2507</v>
      </c>
      <c r="G437" t="s">
        <v>3728</v>
      </c>
      <c r="H437" t="s">
        <v>3815</v>
      </c>
      <c r="I437" t="s">
        <v>3814</v>
      </c>
      <c r="J437" t="s">
        <v>1297</v>
      </c>
    </row>
    <row r="438" spans="1:10" x14ac:dyDescent="0.2">
      <c r="A438" t="s">
        <v>1823</v>
      </c>
      <c r="B438" t="s">
        <v>1933</v>
      </c>
      <c r="C438" t="s">
        <v>1221</v>
      </c>
      <c r="D438" t="s">
        <v>1222</v>
      </c>
      <c r="E438" t="s">
        <v>1223</v>
      </c>
      <c r="F438" t="s">
        <v>2507</v>
      </c>
      <c r="G438" t="s">
        <v>2847</v>
      </c>
      <c r="H438" t="s">
        <v>3813</v>
      </c>
      <c r="I438" t="s">
        <v>1934</v>
      </c>
      <c r="J438" t="s">
        <v>1935</v>
      </c>
    </row>
    <row r="439" spans="1:10" x14ac:dyDescent="0.2">
      <c r="A439" t="s">
        <v>1823</v>
      </c>
      <c r="B439" t="s">
        <v>1937</v>
      </c>
      <c r="C439" t="s">
        <v>1229</v>
      </c>
      <c r="D439" t="s">
        <v>1230</v>
      </c>
      <c r="E439" t="s">
        <v>1231</v>
      </c>
      <c r="F439" t="s">
        <v>2507</v>
      </c>
      <c r="G439" t="s">
        <v>2506</v>
      </c>
      <c r="H439" t="s">
        <v>3812</v>
      </c>
      <c r="I439" t="s">
        <v>1232</v>
      </c>
      <c r="J439" t="s">
        <v>1233</v>
      </c>
    </row>
    <row r="440" spans="1:10" x14ac:dyDescent="0.2">
      <c r="A440" t="s">
        <v>1823</v>
      </c>
      <c r="B440" t="s">
        <v>2200</v>
      </c>
      <c r="C440" t="s">
        <v>1394</v>
      </c>
      <c r="D440" t="s">
        <v>1395</v>
      </c>
      <c r="E440" t="s">
        <v>1396</v>
      </c>
      <c r="F440" t="s">
        <v>2507</v>
      </c>
      <c r="G440" t="s">
        <v>2722</v>
      </c>
      <c r="H440" t="s">
        <v>3811</v>
      </c>
      <c r="I440" t="s">
        <v>1397</v>
      </c>
      <c r="J440" t="s">
        <v>3810</v>
      </c>
    </row>
    <row r="441" spans="1:10" x14ac:dyDescent="0.2">
      <c r="A441" t="s">
        <v>1823</v>
      </c>
      <c r="B441" t="s">
        <v>2085</v>
      </c>
      <c r="C441" t="s">
        <v>1347</v>
      </c>
      <c r="D441" t="s">
        <v>1178</v>
      </c>
      <c r="E441" t="s">
        <v>1348</v>
      </c>
      <c r="F441" t="s">
        <v>2507</v>
      </c>
      <c r="G441" t="s">
        <v>2532</v>
      </c>
      <c r="H441" t="s">
        <v>3809</v>
      </c>
      <c r="I441" t="s">
        <v>1349</v>
      </c>
      <c r="J441" t="s">
        <v>3808</v>
      </c>
    </row>
    <row r="442" spans="1:10" x14ac:dyDescent="0.2">
      <c r="A442" t="s">
        <v>1823</v>
      </c>
      <c r="B442" t="s">
        <v>1848</v>
      </c>
      <c r="C442" t="s">
        <v>1181</v>
      </c>
      <c r="D442" t="s">
        <v>1182</v>
      </c>
      <c r="E442" t="s">
        <v>1183</v>
      </c>
      <c r="F442" t="s">
        <v>2537</v>
      </c>
      <c r="G442" t="s">
        <v>3807</v>
      </c>
      <c r="H442" t="s">
        <v>3806</v>
      </c>
      <c r="I442" t="s">
        <v>1184</v>
      </c>
      <c r="J442" t="s">
        <v>1185</v>
      </c>
    </row>
    <row r="443" spans="1:10" x14ac:dyDescent="0.2">
      <c r="A443" t="s">
        <v>1823</v>
      </c>
      <c r="B443" t="s">
        <v>1841</v>
      </c>
      <c r="C443" t="s">
        <v>1177</v>
      </c>
      <c r="D443" t="s">
        <v>1178</v>
      </c>
      <c r="E443" t="s">
        <v>1179</v>
      </c>
      <c r="F443" t="s">
        <v>2507</v>
      </c>
      <c r="G443" t="s">
        <v>2800</v>
      </c>
      <c r="H443" t="s">
        <v>2801</v>
      </c>
      <c r="I443" t="s">
        <v>1842</v>
      </c>
      <c r="J443" t="s">
        <v>1180</v>
      </c>
    </row>
    <row r="444" spans="1:10" x14ac:dyDescent="0.2">
      <c r="A444" t="s">
        <v>1823</v>
      </c>
      <c r="B444" t="s">
        <v>3805</v>
      </c>
      <c r="C444" t="s">
        <v>3804</v>
      </c>
      <c r="D444" t="s">
        <v>3803</v>
      </c>
      <c r="E444" t="s">
        <v>3802</v>
      </c>
      <c r="F444" t="s">
        <v>2507</v>
      </c>
      <c r="G444" t="s">
        <v>3399</v>
      </c>
      <c r="H444" t="s">
        <v>3801</v>
      </c>
      <c r="I444" t="s">
        <v>3800</v>
      </c>
      <c r="J444" t="s">
        <v>3799</v>
      </c>
    </row>
    <row r="445" spans="1:10" x14ac:dyDescent="0.2">
      <c r="A445" t="s">
        <v>1823</v>
      </c>
      <c r="B445" t="s">
        <v>3798</v>
      </c>
      <c r="C445" t="s">
        <v>3797</v>
      </c>
      <c r="D445" t="s">
        <v>1209</v>
      </c>
      <c r="E445" t="s">
        <v>3796</v>
      </c>
      <c r="F445" t="s">
        <v>2507</v>
      </c>
      <c r="G445" t="s">
        <v>2681</v>
      </c>
      <c r="H445" t="s">
        <v>3795</v>
      </c>
      <c r="I445" t="s">
        <v>3794</v>
      </c>
      <c r="J445" t="s">
        <v>1293</v>
      </c>
    </row>
    <row r="446" spans="1:10" x14ac:dyDescent="0.2">
      <c r="A446" t="s">
        <v>1823</v>
      </c>
      <c r="B446" t="s">
        <v>3793</v>
      </c>
      <c r="C446" t="s">
        <v>3792</v>
      </c>
      <c r="D446" t="s">
        <v>1164</v>
      </c>
      <c r="E446" t="s">
        <v>3791</v>
      </c>
      <c r="F446" t="s">
        <v>2507</v>
      </c>
      <c r="G446" t="s">
        <v>2513</v>
      </c>
      <c r="H446" t="s">
        <v>2590</v>
      </c>
      <c r="I446" t="s">
        <v>3790</v>
      </c>
      <c r="J446" t="s">
        <v>2201</v>
      </c>
    </row>
    <row r="447" spans="1:10" x14ac:dyDescent="0.2">
      <c r="A447" t="s">
        <v>1823</v>
      </c>
      <c r="B447" t="s">
        <v>1967</v>
      </c>
      <c r="C447" t="s">
        <v>1249</v>
      </c>
      <c r="D447" t="s">
        <v>1173</v>
      </c>
      <c r="E447" t="s">
        <v>1250</v>
      </c>
      <c r="F447" t="s">
        <v>2507</v>
      </c>
      <c r="G447" t="s">
        <v>3120</v>
      </c>
      <c r="H447" t="s">
        <v>2592</v>
      </c>
      <c r="I447" t="s">
        <v>1251</v>
      </c>
      <c r="J447" t="s">
        <v>1252</v>
      </c>
    </row>
    <row r="448" spans="1:10" x14ac:dyDescent="0.2">
      <c r="A448" t="s">
        <v>1823</v>
      </c>
      <c r="B448" t="s">
        <v>1867</v>
      </c>
      <c r="C448" t="s">
        <v>1186</v>
      </c>
      <c r="D448" t="s">
        <v>1173</v>
      </c>
      <c r="E448" t="s">
        <v>1187</v>
      </c>
      <c r="F448" t="s">
        <v>2537</v>
      </c>
      <c r="G448" t="s">
        <v>3789</v>
      </c>
      <c r="H448" t="s">
        <v>3788</v>
      </c>
      <c r="I448" t="s">
        <v>1188</v>
      </c>
      <c r="J448" t="s">
        <v>1189</v>
      </c>
    </row>
    <row r="449" spans="1:10" x14ac:dyDescent="0.2">
      <c r="A449" t="s">
        <v>1823</v>
      </c>
      <c r="B449" t="s">
        <v>2103</v>
      </c>
      <c r="C449" t="s">
        <v>1354</v>
      </c>
      <c r="D449" t="s">
        <v>1173</v>
      </c>
      <c r="E449" t="s">
        <v>1355</v>
      </c>
      <c r="F449" t="s">
        <v>2537</v>
      </c>
      <c r="G449" t="s">
        <v>3787</v>
      </c>
      <c r="H449" t="s">
        <v>3786</v>
      </c>
      <c r="I449" t="s">
        <v>1356</v>
      </c>
      <c r="J449" t="s">
        <v>3785</v>
      </c>
    </row>
    <row r="450" spans="1:10" x14ac:dyDescent="0.2">
      <c r="A450" t="s">
        <v>1823</v>
      </c>
      <c r="B450" t="s">
        <v>1924</v>
      </c>
      <c r="C450" t="s">
        <v>1217</v>
      </c>
      <c r="D450" t="s">
        <v>1206</v>
      </c>
      <c r="E450" t="s">
        <v>1218</v>
      </c>
      <c r="F450" t="s">
        <v>2507</v>
      </c>
      <c r="G450" t="s">
        <v>2922</v>
      </c>
      <c r="H450" t="s">
        <v>3784</v>
      </c>
      <c r="I450" t="s">
        <v>1219</v>
      </c>
      <c r="J450" t="s">
        <v>1220</v>
      </c>
    </row>
    <row r="451" spans="1:10" x14ac:dyDescent="0.2">
      <c r="A451" t="s">
        <v>1823</v>
      </c>
      <c r="B451" t="s">
        <v>2318</v>
      </c>
      <c r="C451" t="s">
        <v>1445</v>
      </c>
      <c r="D451" t="s">
        <v>1173</v>
      </c>
      <c r="E451" t="s">
        <v>1446</v>
      </c>
      <c r="F451" t="s">
        <v>2507</v>
      </c>
      <c r="G451" t="s">
        <v>3724</v>
      </c>
      <c r="H451" t="s">
        <v>3783</v>
      </c>
      <c r="I451" t="s">
        <v>1447</v>
      </c>
      <c r="J451" t="s">
        <v>1448</v>
      </c>
    </row>
    <row r="452" spans="1:10" x14ac:dyDescent="0.2">
      <c r="A452" t="s">
        <v>1823</v>
      </c>
      <c r="B452" t="s">
        <v>2153</v>
      </c>
      <c r="C452" t="s">
        <v>2154</v>
      </c>
      <c r="D452" t="s">
        <v>1173</v>
      </c>
      <c r="E452" t="s">
        <v>3782</v>
      </c>
      <c r="F452" t="s">
        <v>2507</v>
      </c>
      <c r="G452" t="s">
        <v>2900</v>
      </c>
      <c r="H452" t="s">
        <v>3781</v>
      </c>
      <c r="I452" t="s">
        <v>2155</v>
      </c>
      <c r="J452" t="s">
        <v>1207</v>
      </c>
    </row>
    <row r="453" spans="1:10" x14ac:dyDescent="0.2">
      <c r="A453" t="s">
        <v>1823</v>
      </c>
      <c r="B453" t="s">
        <v>2030</v>
      </c>
      <c r="C453" t="s">
        <v>1312</v>
      </c>
      <c r="D453" t="s">
        <v>1313</v>
      </c>
      <c r="E453" t="s">
        <v>1314</v>
      </c>
      <c r="F453" t="s">
        <v>2507</v>
      </c>
      <c r="G453" t="s">
        <v>3780</v>
      </c>
      <c r="H453" t="s">
        <v>3779</v>
      </c>
      <c r="I453" t="s">
        <v>2031</v>
      </c>
      <c r="J453" t="s">
        <v>2032</v>
      </c>
    </row>
    <row r="454" spans="1:10" x14ac:dyDescent="0.2">
      <c r="A454" t="s">
        <v>1823</v>
      </c>
      <c r="B454" t="s">
        <v>2202</v>
      </c>
      <c r="C454" t="s">
        <v>1398</v>
      </c>
      <c r="D454" t="s">
        <v>1384</v>
      </c>
      <c r="E454" t="s">
        <v>1399</v>
      </c>
      <c r="F454" t="s">
        <v>2507</v>
      </c>
      <c r="G454" t="s">
        <v>2797</v>
      </c>
      <c r="H454" t="s">
        <v>3778</v>
      </c>
      <c r="I454" t="s">
        <v>2203</v>
      </c>
      <c r="J454" t="s">
        <v>1400</v>
      </c>
    </row>
    <row r="455" spans="1:10" x14ac:dyDescent="0.2">
      <c r="A455" t="s">
        <v>1823</v>
      </c>
      <c r="B455" t="s">
        <v>1938</v>
      </c>
      <c r="C455" t="s">
        <v>1234</v>
      </c>
      <c r="D455" t="s">
        <v>1235</v>
      </c>
      <c r="E455" t="s">
        <v>1236</v>
      </c>
      <c r="F455" t="s">
        <v>2507</v>
      </c>
      <c r="G455" t="s">
        <v>2817</v>
      </c>
      <c r="H455" t="s">
        <v>3777</v>
      </c>
      <c r="I455" t="s">
        <v>1237</v>
      </c>
      <c r="J455" t="s">
        <v>1238</v>
      </c>
    </row>
    <row r="456" spans="1:10" x14ac:dyDescent="0.2">
      <c r="A456" t="s">
        <v>1823</v>
      </c>
      <c r="B456" t="s">
        <v>1999</v>
      </c>
      <c r="C456" t="s">
        <v>1279</v>
      </c>
      <c r="D456" t="s">
        <v>1280</v>
      </c>
      <c r="E456" t="s">
        <v>1281</v>
      </c>
      <c r="F456" t="s">
        <v>2507</v>
      </c>
      <c r="G456" t="s">
        <v>3776</v>
      </c>
      <c r="H456" t="s">
        <v>3775</v>
      </c>
      <c r="I456" t="s">
        <v>2000</v>
      </c>
      <c r="J456" t="s">
        <v>1282</v>
      </c>
    </row>
    <row r="457" spans="1:10" x14ac:dyDescent="0.2">
      <c r="A457" t="s">
        <v>1823</v>
      </c>
      <c r="B457" t="s">
        <v>2397</v>
      </c>
      <c r="C457" t="s">
        <v>2398</v>
      </c>
      <c r="D457" t="s">
        <v>2399</v>
      </c>
      <c r="E457" t="s">
        <v>2400</v>
      </c>
      <c r="F457" t="s">
        <v>2507</v>
      </c>
      <c r="G457" t="s">
        <v>3266</v>
      </c>
      <c r="H457" t="s">
        <v>3774</v>
      </c>
      <c r="I457" t="s">
        <v>3773</v>
      </c>
      <c r="J457" t="s">
        <v>3772</v>
      </c>
    </row>
    <row r="458" spans="1:10" x14ac:dyDescent="0.2">
      <c r="A458" t="s">
        <v>1823</v>
      </c>
      <c r="B458" t="s">
        <v>2386</v>
      </c>
      <c r="C458" t="s">
        <v>2387</v>
      </c>
      <c r="D458" t="s">
        <v>2388</v>
      </c>
      <c r="E458" t="s">
        <v>2389</v>
      </c>
      <c r="F458" t="s">
        <v>2507</v>
      </c>
      <c r="G458" t="s">
        <v>2593</v>
      </c>
      <c r="H458" t="s">
        <v>3771</v>
      </c>
      <c r="I458" t="s">
        <v>3770</v>
      </c>
      <c r="J458" t="s">
        <v>2390</v>
      </c>
    </row>
    <row r="459" spans="1:10" x14ac:dyDescent="0.2">
      <c r="A459" t="s">
        <v>1823</v>
      </c>
      <c r="B459" t="s">
        <v>2391</v>
      </c>
      <c r="C459" t="s">
        <v>2392</v>
      </c>
      <c r="D459" t="s">
        <v>2393</v>
      </c>
      <c r="E459" t="s">
        <v>2394</v>
      </c>
      <c r="F459" t="s">
        <v>2507</v>
      </c>
      <c r="G459" t="s">
        <v>2623</v>
      </c>
      <c r="H459" t="s">
        <v>3769</v>
      </c>
      <c r="I459" t="s">
        <v>2395</v>
      </c>
      <c r="J459" t="s">
        <v>2396</v>
      </c>
    </row>
    <row r="460" spans="1:10" x14ac:dyDescent="0.2">
      <c r="A460" t="s">
        <v>1823</v>
      </c>
      <c r="B460" t="s">
        <v>2250</v>
      </c>
      <c r="C460" t="s">
        <v>1416</v>
      </c>
      <c r="D460" t="s">
        <v>1194</v>
      </c>
      <c r="E460" t="s">
        <v>1387</v>
      </c>
      <c r="F460" t="s">
        <v>2507</v>
      </c>
      <c r="G460" t="s">
        <v>2593</v>
      </c>
      <c r="H460" t="s">
        <v>3127</v>
      </c>
      <c r="I460" t="s">
        <v>1417</v>
      </c>
      <c r="J460" t="s">
        <v>1418</v>
      </c>
    </row>
    <row r="461" spans="1:10" x14ac:dyDescent="0.2">
      <c r="A461" t="s">
        <v>1823</v>
      </c>
      <c r="B461" t="s">
        <v>1871</v>
      </c>
      <c r="C461" t="s">
        <v>1190</v>
      </c>
      <c r="D461" t="s">
        <v>1191</v>
      </c>
      <c r="E461" t="s">
        <v>1192</v>
      </c>
      <c r="F461" t="s">
        <v>2507</v>
      </c>
      <c r="G461" t="s">
        <v>2677</v>
      </c>
      <c r="H461" t="s">
        <v>3768</v>
      </c>
      <c r="I461" t="s">
        <v>3767</v>
      </c>
      <c r="J461" t="s">
        <v>3766</v>
      </c>
    </row>
    <row r="462" spans="1:10" x14ac:dyDescent="0.2">
      <c r="A462" t="s">
        <v>1823</v>
      </c>
      <c r="B462" t="s">
        <v>2299</v>
      </c>
      <c r="C462" t="s">
        <v>1442</v>
      </c>
      <c r="D462" t="s">
        <v>1191</v>
      </c>
      <c r="E462" t="s">
        <v>1443</v>
      </c>
      <c r="F462" t="s">
        <v>2507</v>
      </c>
      <c r="G462" t="s">
        <v>2565</v>
      </c>
      <c r="H462" t="s">
        <v>3765</v>
      </c>
      <c r="I462" t="s">
        <v>1444</v>
      </c>
      <c r="J462" t="s">
        <v>3764</v>
      </c>
    </row>
    <row r="463" spans="1:10" x14ac:dyDescent="0.2">
      <c r="A463" t="s">
        <v>1823</v>
      </c>
      <c r="B463" t="s">
        <v>2410</v>
      </c>
      <c r="C463" t="s">
        <v>2411</v>
      </c>
      <c r="D463" t="s">
        <v>2412</v>
      </c>
      <c r="E463" t="s">
        <v>3763</v>
      </c>
      <c r="F463" t="s">
        <v>2537</v>
      </c>
      <c r="G463" t="s">
        <v>3762</v>
      </c>
      <c r="H463" t="s">
        <v>2776</v>
      </c>
      <c r="I463" t="s">
        <v>3761</v>
      </c>
      <c r="J463" t="s">
        <v>2413</v>
      </c>
    </row>
    <row r="464" spans="1:10" x14ac:dyDescent="0.2">
      <c r="A464" t="s">
        <v>1823</v>
      </c>
      <c r="B464" t="s">
        <v>2414</v>
      </c>
      <c r="C464" t="s">
        <v>2415</v>
      </c>
      <c r="D464" t="s">
        <v>2416</v>
      </c>
      <c r="E464" t="s">
        <v>3760</v>
      </c>
      <c r="F464" t="s">
        <v>2507</v>
      </c>
      <c r="G464" t="s">
        <v>3724</v>
      </c>
      <c r="H464" t="s">
        <v>2539</v>
      </c>
      <c r="I464" t="s">
        <v>3759</v>
      </c>
      <c r="J464" t="s">
        <v>3758</v>
      </c>
    </row>
    <row r="465" spans="1:10" x14ac:dyDescent="0.2">
      <c r="A465" t="s">
        <v>1823</v>
      </c>
      <c r="B465" t="s">
        <v>2417</v>
      </c>
      <c r="C465" t="s">
        <v>2418</v>
      </c>
      <c r="D465" t="s">
        <v>2419</v>
      </c>
      <c r="E465" t="s">
        <v>2420</v>
      </c>
      <c r="F465" t="s">
        <v>2507</v>
      </c>
      <c r="G465" t="s">
        <v>2534</v>
      </c>
      <c r="H465" t="s">
        <v>3757</v>
      </c>
      <c r="I465" t="s">
        <v>3756</v>
      </c>
      <c r="J465" t="s">
        <v>1872</v>
      </c>
    </row>
    <row r="466" spans="1:10" x14ac:dyDescent="0.2">
      <c r="A466" t="s">
        <v>1823</v>
      </c>
      <c r="B466" t="s">
        <v>2406</v>
      </c>
      <c r="C466" t="s">
        <v>2407</v>
      </c>
      <c r="D466" t="s">
        <v>2408</v>
      </c>
      <c r="E466" t="s">
        <v>2409</v>
      </c>
      <c r="F466" t="s">
        <v>2537</v>
      </c>
      <c r="G466" t="s">
        <v>3755</v>
      </c>
      <c r="H466" t="s">
        <v>2682</v>
      </c>
      <c r="I466" t="s">
        <v>3754</v>
      </c>
      <c r="J466" t="s">
        <v>3753</v>
      </c>
    </row>
    <row r="467" spans="1:10" x14ac:dyDescent="0.2">
      <c r="A467" t="s">
        <v>1823</v>
      </c>
      <c r="B467" t="s">
        <v>2063</v>
      </c>
      <c r="C467" t="s">
        <v>1331</v>
      </c>
      <c r="D467" t="s">
        <v>1332</v>
      </c>
      <c r="E467" t="s">
        <v>1333</v>
      </c>
      <c r="F467" t="s">
        <v>2507</v>
      </c>
      <c r="G467" t="s">
        <v>3752</v>
      </c>
      <c r="H467" t="s">
        <v>3343</v>
      </c>
      <c r="I467" t="s">
        <v>1334</v>
      </c>
      <c r="J467" t="s">
        <v>1335</v>
      </c>
    </row>
    <row r="468" spans="1:10" x14ac:dyDescent="0.2">
      <c r="A468" t="s">
        <v>1823</v>
      </c>
      <c r="B468" t="s">
        <v>2401</v>
      </c>
      <c r="C468" t="s">
        <v>2402</v>
      </c>
      <c r="D468" t="s">
        <v>2385</v>
      </c>
      <c r="E468" t="s">
        <v>2403</v>
      </c>
      <c r="F468" t="s">
        <v>2537</v>
      </c>
      <c r="G468" t="s">
        <v>3751</v>
      </c>
      <c r="H468" t="s">
        <v>3750</v>
      </c>
      <c r="I468" t="s">
        <v>2404</v>
      </c>
      <c r="J468" t="s">
        <v>2405</v>
      </c>
    </row>
    <row r="469" spans="1:10" x14ac:dyDescent="0.2">
      <c r="A469" t="s">
        <v>1823</v>
      </c>
      <c r="B469" t="s">
        <v>1202</v>
      </c>
      <c r="C469" t="s">
        <v>1203</v>
      </c>
      <c r="D469" t="s">
        <v>1173</v>
      </c>
      <c r="E469" t="s">
        <v>1204</v>
      </c>
      <c r="F469" t="s">
        <v>2507</v>
      </c>
      <c r="G469" t="s">
        <v>2547</v>
      </c>
      <c r="H469" t="s">
        <v>2791</v>
      </c>
      <c r="I469" t="s">
        <v>3749</v>
      </c>
      <c r="J469" t="s">
        <v>1205</v>
      </c>
    </row>
    <row r="470" spans="1:10" x14ac:dyDescent="0.2">
      <c r="A470" t="s">
        <v>1823</v>
      </c>
      <c r="B470" t="s">
        <v>2219</v>
      </c>
      <c r="C470" t="s">
        <v>2220</v>
      </c>
      <c r="D470" t="s">
        <v>1173</v>
      </c>
      <c r="E470" t="s">
        <v>2221</v>
      </c>
      <c r="F470" t="s">
        <v>2507</v>
      </c>
      <c r="G470" t="s">
        <v>2861</v>
      </c>
      <c r="H470" t="s">
        <v>3748</v>
      </c>
      <c r="I470" t="s">
        <v>2222</v>
      </c>
      <c r="J470" t="s">
        <v>2223</v>
      </c>
    </row>
    <row r="471" spans="1:10" x14ac:dyDescent="0.2">
      <c r="A471" t="s">
        <v>1823</v>
      </c>
      <c r="B471" t="s">
        <v>3747</v>
      </c>
      <c r="C471" t="s">
        <v>3746</v>
      </c>
      <c r="D471" t="s">
        <v>1173</v>
      </c>
      <c r="E471" t="s">
        <v>3745</v>
      </c>
      <c r="F471" t="s">
        <v>2507</v>
      </c>
      <c r="G471" t="s">
        <v>3384</v>
      </c>
      <c r="H471" t="s">
        <v>2600</v>
      </c>
      <c r="I471" t="s">
        <v>3744</v>
      </c>
      <c r="J471" t="s">
        <v>3743</v>
      </c>
    </row>
    <row r="472" spans="1:10" x14ac:dyDescent="0.2">
      <c r="A472" t="s">
        <v>1823</v>
      </c>
      <c r="B472" t="s">
        <v>2106</v>
      </c>
      <c r="C472" t="s">
        <v>1362</v>
      </c>
      <c r="D472" t="s">
        <v>1363</v>
      </c>
      <c r="E472" t="s">
        <v>1364</v>
      </c>
      <c r="F472" t="s">
        <v>2507</v>
      </c>
      <c r="G472" t="s">
        <v>2861</v>
      </c>
      <c r="H472" t="s">
        <v>3742</v>
      </c>
      <c r="I472" t="s">
        <v>1365</v>
      </c>
      <c r="J472" t="s">
        <v>1366</v>
      </c>
    </row>
    <row r="473" spans="1:10" x14ac:dyDescent="0.2">
      <c r="A473" t="s">
        <v>1823</v>
      </c>
      <c r="B473" t="s">
        <v>3741</v>
      </c>
      <c r="C473" t="s">
        <v>3740</v>
      </c>
      <c r="D473" t="s">
        <v>3739</v>
      </c>
      <c r="E473" t="s">
        <v>3738</v>
      </c>
      <c r="F473" t="s">
        <v>2507</v>
      </c>
      <c r="G473" t="s">
        <v>3191</v>
      </c>
      <c r="H473" t="s">
        <v>2849</v>
      </c>
      <c r="I473" t="s">
        <v>3737</v>
      </c>
      <c r="J473" t="s">
        <v>3736</v>
      </c>
    </row>
    <row r="474" spans="1:10" x14ac:dyDescent="0.2">
      <c r="A474" t="s">
        <v>1823</v>
      </c>
      <c r="B474" t="s">
        <v>1830</v>
      </c>
      <c r="C474" t="s">
        <v>1172</v>
      </c>
      <c r="D474" t="s">
        <v>1173</v>
      </c>
      <c r="E474" t="s">
        <v>1174</v>
      </c>
      <c r="F474" t="s">
        <v>2507</v>
      </c>
      <c r="G474" t="s">
        <v>3735</v>
      </c>
      <c r="H474" t="s">
        <v>3734</v>
      </c>
      <c r="I474" t="s">
        <v>1175</v>
      </c>
      <c r="J474" t="s">
        <v>1176</v>
      </c>
    </row>
    <row r="475" spans="1:10" x14ac:dyDescent="0.2">
      <c r="A475" t="s">
        <v>1823</v>
      </c>
      <c r="B475" t="s">
        <v>1991</v>
      </c>
      <c r="C475" t="s">
        <v>1273</v>
      </c>
      <c r="D475" t="s">
        <v>1274</v>
      </c>
      <c r="E475" t="s">
        <v>1275</v>
      </c>
      <c r="F475" t="s">
        <v>2507</v>
      </c>
      <c r="G475" t="s">
        <v>3733</v>
      </c>
      <c r="H475" t="s">
        <v>3732</v>
      </c>
      <c r="I475" t="s">
        <v>3731</v>
      </c>
      <c r="J475" t="s">
        <v>3730</v>
      </c>
    </row>
    <row r="476" spans="1:10" x14ac:dyDescent="0.2">
      <c r="A476" t="s">
        <v>1823</v>
      </c>
      <c r="B476" t="s">
        <v>1998</v>
      </c>
      <c r="C476" t="s">
        <v>1276</v>
      </c>
      <c r="D476" t="s">
        <v>1164</v>
      </c>
      <c r="E476" t="s">
        <v>1277</v>
      </c>
      <c r="F476" t="s">
        <v>2507</v>
      </c>
      <c r="G476" t="s">
        <v>2626</v>
      </c>
      <c r="H476" t="s">
        <v>2801</v>
      </c>
      <c r="I476" t="s">
        <v>3729</v>
      </c>
      <c r="J476" t="s">
        <v>1278</v>
      </c>
    </row>
    <row r="477" spans="1:10" x14ac:dyDescent="0.2">
      <c r="A477" t="s">
        <v>1823</v>
      </c>
      <c r="B477" t="s">
        <v>2098</v>
      </c>
      <c r="C477" t="s">
        <v>1350</v>
      </c>
      <c r="D477" t="s">
        <v>1194</v>
      </c>
      <c r="E477" t="s">
        <v>1351</v>
      </c>
      <c r="F477" t="s">
        <v>2507</v>
      </c>
      <c r="G477" t="s">
        <v>3728</v>
      </c>
      <c r="H477" t="s">
        <v>3727</v>
      </c>
      <c r="I477" t="s">
        <v>1352</v>
      </c>
      <c r="J477" t="s">
        <v>1353</v>
      </c>
    </row>
    <row r="478" spans="1:10" x14ac:dyDescent="0.2">
      <c r="A478" t="s">
        <v>1823</v>
      </c>
      <c r="B478" t="s">
        <v>2142</v>
      </c>
      <c r="C478" t="s">
        <v>1375</v>
      </c>
      <c r="D478" t="s">
        <v>1363</v>
      </c>
      <c r="E478" t="s">
        <v>1376</v>
      </c>
      <c r="F478" t="s">
        <v>2537</v>
      </c>
      <c r="G478" t="s">
        <v>3726</v>
      </c>
      <c r="H478" t="s">
        <v>3725</v>
      </c>
      <c r="I478" t="s">
        <v>1377</v>
      </c>
      <c r="J478" t="s">
        <v>1378</v>
      </c>
    </row>
    <row r="479" spans="1:10" x14ac:dyDescent="0.2">
      <c r="A479" t="s">
        <v>1823</v>
      </c>
      <c r="B479" t="s">
        <v>2145</v>
      </c>
      <c r="C479" t="s">
        <v>1379</v>
      </c>
      <c r="D479" t="s">
        <v>1173</v>
      </c>
      <c r="E479" t="s">
        <v>1380</v>
      </c>
      <c r="F479" t="s">
        <v>2507</v>
      </c>
      <c r="G479" t="s">
        <v>2581</v>
      </c>
      <c r="H479" t="s">
        <v>3135</v>
      </c>
      <c r="I479" t="s">
        <v>1381</v>
      </c>
      <c r="J479" t="s">
        <v>1382</v>
      </c>
    </row>
    <row r="480" spans="1:10" x14ac:dyDescent="0.2">
      <c r="A480" t="s">
        <v>1823</v>
      </c>
      <c r="B480" t="s">
        <v>1936</v>
      </c>
      <c r="C480" t="s">
        <v>1224</v>
      </c>
      <c r="D480" t="s">
        <v>1225</v>
      </c>
      <c r="E480" t="s">
        <v>1226</v>
      </c>
      <c r="F480" t="s">
        <v>2507</v>
      </c>
      <c r="G480" t="s">
        <v>3724</v>
      </c>
      <c r="H480" t="s">
        <v>3723</v>
      </c>
      <c r="I480" t="s">
        <v>1227</v>
      </c>
      <c r="J480" t="s">
        <v>1228</v>
      </c>
    </row>
    <row r="481" spans="1:10" x14ac:dyDescent="0.2">
      <c r="A481" t="s">
        <v>1823</v>
      </c>
      <c r="B481" t="s">
        <v>2243</v>
      </c>
      <c r="C481" t="s">
        <v>1407</v>
      </c>
      <c r="D481" t="s">
        <v>1169</v>
      </c>
      <c r="E481" t="s">
        <v>1408</v>
      </c>
      <c r="F481" t="s">
        <v>2507</v>
      </c>
      <c r="G481" t="s">
        <v>2728</v>
      </c>
      <c r="H481" t="s">
        <v>3407</v>
      </c>
      <c r="I481" t="s">
        <v>1409</v>
      </c>
      <c r="J481" t="s">
        <v>1410</v>
      </c>
    </row>
    <row r="482" spans="1:10" x14ac:dyDescent="0.2">
      <c r="A482" t="s">
        <v>1823</v>
      </c>
      <c r="B482" t="s">
        <v>2065</v>
      </c>
      <c r="C482" t="s">
        <v>1340</v>
      </c>
      <c r="D482" t="s">
        <v>1164</v>
      </c>
      <c r="E482" t="s">
        <v>1341</v>
      </c>
      <c r="F482" t="s">
        <v>2507</v>
      </c>
      <c r="G482" t="s">
        <v>3310</v>
      </c>
      <c r="H482" t="s">
        <v>3722</v>
      </c>
      <c r="I482" t="s">
        <v>1342</v>
      </c>
      <c r="J482" t="s">
        <v>1343</v>
      </c>
    </row>
    <row r="483" spans="1:10" x14ac:dyDescent="0.2">
      <c r="A483" t="s">
        <v>1823</v>
      </c>
      <c r="B483" t="s">
        <v>2192</v>
      </c>
      <c r="C483" t="s">
        <v>1390</v>
      </c>
      <c r="D483" t="s">
        <v>1363</v>
      </c>
      <c r="E483" t="s">
        <v>1391</v>
      </c>
      <c r="F483" t="s">
        <v>2507</v>
      </c>
      <c r="G483" t="s">
        <v>2915</v>
      </c>
      <c r="H483" t="s">
        <v>3721</v>
      </c>
      <c r="I483" t="s">
        <v>1392</v>
      </c>
      <c r="J483" t="s">
        <v>1393</v>
      </c>
    </row>
    <row r="484" spans="1:10" x14ac:dyDescent="0.2">
      <c r="A484" t="s">
        <v>1823</v>
      </c>
      <c r="B484" t="s">
        <v>2182</v>
      </c>
      <c r="C484" t="s">
        <v>1386</v>
      </c>
      <c r="D484" t="s">
        <v>1194</v>
      </c>
      <c r="E484" t="s">
        <v>1387</v>
      </c>
      <c r="F484" t="s">
        <v>2507</v>
      </c>
      <c r="G484" t="s">
        <v>3215</v>
      </c>
      <c r="H484" t="s">
        <v>2645</v>
      </c>
      <c r="I484" t="s">
        <v>1388</v>
      </c>
      <c r="J484" t="s">
        <v>1389</v>
      </c>
    </row>
    <row r="485" spans="1:10" x14ac:dyDescent="0.2">
      <c r="A485" t="s">
        <v>1823</v>
      </c>
      <c r="B485" t="s">
        <v>1984</v>
      </c>
      <c r="C485" t="s">
        <v>1262</v>
      </c>
      <c r="D485" t="s">
        <v>1173</v>
      </c>
      <c r="E485" t="s">
        <v>1263</v>
      </c>
      <c r="F485" t="s">
        <v>2507</v>
      </c>
      <c r="G485" t="s">
        <v>3720</v>
      </c>
      <c r="H485" t="s">
        <v>3719</v>
      </c>
      <c r="I485" t="s">
        <v>1985</v>
      </c>
      <c r="J485" t="s">
        <v>1986</v>
      </c>
    </row>
    <row r="486" spans="1:10" x14ac:dyDescent="0.2">
      <c r="A486" t="s">
        <v>1823</v>
      </c>
      <c r="B486" t="s">
        <v>1244</v>
      </c>
      <c r="C486" t="s">
        <v>1245</v>
      </c>
      <c r="D486" t="s">
        <v>1206</v>
      </c>
      <c r="E486" t="s">
        <v>1246</v>
      </c>
      <c r="F486" t="s">
        <v>2507</v>
      </c>
      <c r="G486" t="s">
        <v>3718</v>
      </c>
      <c r="H486" t="s">
        <v>3717</v>
      </c>
      <c r="I486" t="s">
        <v>1247</v>
      </c>
      <c r="J486" t="s">
        <v>1248</v>
      </c>
    </row>
    <row r="487" spans="1:10" x14ac:dyDescent="0.2">
      <c r="A487" t="s">
        <v>1823</v>
      </c>
      <c r="B487" t="s">
        <v>3716</v>
      </c>
      <c r="C487" t="s">
        <v>3715</v>
      </c>
      <c r="D487" t="s">
        <v>1235</v>
      </c>
      <c r="E487" t="s">
        <v>3714</v>
      </c>
      <c r="F487" t="s">
        <v>2507</v>
      </c>
      <c r="G487" t="s">
        <v>3713</v>
      </c>
      <c r="H487" t="s">
        <v>2791</v>
      </c>
      <c r="I487" t="s">
        <v>3712</v>
      </c>
      <c r="J487" t="s">
        <v>3711</v>
      </c>
    </row>
    <row r="488" spans="1:10" x14ac:dyDescent="0.2">
      <c r="A488" t="s">
        <v>1823</v>
      </c>
      <c r="B488" t="s">
        <v>1919</v>
      </c>
      <c r="C488" t="s">
        <v>1208</v>
      </c>
      <c r="D488" t="s">
        <v>1209</v>
      </c>
      <c r="E488" t="s">
        <v>1210</v>
      </c>
      <c r="F488" t="s">
        <v>2507</v>
      </c>
      <c r="G488" t="s">
        <v>2532</v>
      </c>
      <c r="H488" t="s">
        <v>3710</v>
      </c>
      <c r="I488" t="s">
        <v>1211</v>
      </c>
      <c r="J488" t="s">
        <v>1212</v>
      </c>
    </row>
    <row r="489" spans="1:10" x14ac:dyDescent="0.2">
      <c r="A489" t="s">
        <v>1823</v>
      </c>
      <c r="B489" t="s">
        <v>2255</v>
      </c>
      <c r="C489" t="s">
        <v>1419</v>
      </c>
      <c r="D489" t="s">
        <v>1209</v>
      </c>
      <c r="E489" t="s">
        <v>1420</v>
      </c>
      <c r="F489" t="s">
        <v>2507</v>
      </c>
      <c r="G489" t="s">
        <v>3709</v>
      </c>
      <c r="H489" t="s">
        <v>2756</v>
      </c>
      <c r="I489" t="s">
        <v>1421</v>
      </c>
      <c r="J489" t="s">
        <v>1422</v>
      </c>
    </row>
    <row r="490" spans="1:10" x14ac:dyDescent="0.2">
      <c r="A490" t="s">
        <v>1823</v>
      </c>
      <c r="B490" t="s">
        <v>1883</v>
      </c>
      <c r="C490" t="s">
        <v>1198</v>
      </c>
      <c r="D490" t="s">
        <v>1194</v>
      </c>
      <c r="E490" t="s">
        <v>1199</v>
      </c>
      <c r="F490" t="s">
        <v>2537</v>
      </c>
      <c r="G490" t="s">
        <v>3708</v>
      </c>
      <c r="H490" t="s">
        <v>3707</v>
      </c>
      <c r="I490" t="s">
        <v>1200</v>
      </c>
      <c r="J490" t="s">
        <v>1201</v>
      </c>
    </row>
    <row r="491" spans="1:10" x14ac:dyDescent="0.2">
      <c r="A491" t="s">
        <v>1823</v>
      </c>
      <c r="B491" t="s">
        <v>1825</v>
      </c>
      <c r="C491" t="s">
        <v>1168</v>
      </c>
      <c r="D491" t="s">
        <v>1169</v>
      </c>
      <c r="E491" t="s">
        <v>1170</v>
      </c>
      <c r="F491" t="s">
        <v>2507</v>
      </c>
      <c r="G491" t="s">
        <v>2715</v>
      </c>
      <c r="H491" t="s">
        <v>3706</v>
      </c>
      <c r="I491" t="s">
        <v>3705</v>
      </c>
      <c r="J491" t="s">
        <v>1171</v>
      </c>
    </row>
    <row r="492" spans="1:10" x14ac:dyDescent="0.2">
      <c r="A492" t="s">
        <v>1823</v>
      </c>
      <c r="B492" t="s">
        <v>2225</v>
      </c>
      <c r="C492" t="s">
        <v>1403</v>
      </c>
      <c r="D492" t="s">
        <v>1173</v>
      </c>
      <c r="E492" t="s">
        <v>1404</v>
      </c>
      <c r="F492" t="s">
        <v>2507</v>
      </c>
      <c r="G492" t="s">
        <v>2759</v>
      </c>
      <c r="H492" t="s">
        <v>2787</v>
      </c>
      <c r="I492" t="s">
        <v>1405</v>
      </c>
      <c r="J492" t="s">
        <v>1406</v>
      </c>
    </row>
    <row r="493" spans="1:10" x14ac:dyDescent="0.2">
      <c r="A493" t="s">
        <v>1823</v>
      </c>
      <c r="B493" t="s">
        <v>1822</v>
      </c>
      <c r="C493" t="s">
        <v>1163</v>
      </c>
      <c r="D493" t="s">
        <v>1164</v>
      </c>
      <c r="E493" t="s">
        <v>1165</v>
      </c>
      <c r="F493" t="s">
        <v>2537</v>
      </c>
      <c r="G493" t="s">
        <v>3704</v>
      </c>
      <c r="H493" t="s">
        <v>3703</v>
      </c>
      <c r="I493" t="s">
        <v>1166</v>
      </c>
      <c r="J493" t="s">
        <v>1167</v>
      </c>
    </row>
    <row r="494" spans="1:10" x14ac:dyDescent="0.2">
      <c r="A494" t="s">
        <v>1823</v>
      </c>
      <c r="B494" t="s">
        <v>2115</v>
      </c>
      <c r="C494" t="s">
        <v>1371</v>
      </c>
      <c r="D494" t="s">
        <v>1235</v>
      </c>
      <c r="E494" t="s">
        <v>1372</v>
      </c>
      <c r="F494" t="s">
        <v>2507</v>
      </c>
      <c r="G494" t="s">
        <v>3702</v>
      </c>
      <c r="H494" t="s">
        <v>3701</v>
      </c>
      <c r="I494" t="s">
        <v>1373</v>
      </c>
      <c r="J494" t="s">
        <v>1374</v>
      </c>
    </row>
    <row r="495" spans="1:10" x14ac:dyDescent="0.2">
      <c r="A495" t="s">
        <v>1823</v>
      </c>
      <c r="B495" t="s">
        <v>2077</v>
      </c>
      <c r="C495" t="s">
        <v>1344</v>
      </c>
      <c r="D495" t="s">
        <v>1169</v>
      </c>
      <c r="E495" t="s">
        <v>2078</v>
      </c>
      <c r="F495" t="s">
        <v>2537</v>
      </c>
      <c r="G495" t="s">
        <v>3700</v>
      </c>
      <c r="H495" t="s">
        <v>2524</v>
      </c>
      <c r="I495" t="s">
        <v>1345</v>
      </c>
      <c r="J495" t="s">
        <v>1346</v>
      </c>
    </row>
    <row r="496" spans="1:10" x14ac:dyDescent="0.2">
      <c r="A496" t="s">
        <v>1823</v>
      </c>
      <c r="B496" t="s">
        <v>2026</v>
      </c>
      <c r="C496" t="s">
        <v>1298</v>
      </c>
      <c r="D496" t="s">
        <v>1299</v>
      </c>
      <c r="E496" t="s">
        <v>1300</v>
      </c>
      <c r="F496" t="s">
        <v>2507</v>
      </c>
      <c r="G496" t="s">
        <v>3699</v>
      </c>
      <c r="H496" t="s">
        <v>3698</v>
      </c>
      <c r="I496" t="s">
        <v>1301</v>
      </c>
      <c r="J496" t="s">
        <v>1302</v>
      </c>
    </row>
    <row r="497" spans="1:10" x14ac:dyDescent="0.2">
      <c r="A497" t="s">
        <v>1823</v>
      </c>
      <c r="B497" t="s">
        <v>2256</v>
      </c>
      <c r="C497" t="s">
        <v>1423</v>
      </c>
      <c r="D497" t="s">
        <v>1384</v>
      </c>
      <c r="E497" t="s">
        <v>1424</v>
      </c>
      <c r="F497" t="s">
        <v>2507</v>
      </c>
      <c r="G497" t="s">
        <v>2715</v>
      </c>
      <c r="H497" t="s">
        <v>2805</v>
      </c>
      <c r="I497" t="s">
        <v>3697</v>
      </c>
      <c r="J497" t="s">
        <v>1425</v>
      </c>
    </row>
    <row r="498" spans="1:10" x14ac:dyDescent="0.2">
      <c r="A498" t="s">
        <v>1823</v>
      </c>
      <c r="B498" t="s">
        <v>3696</v>
      </c>
      <c r="C498" t="s">
        <v>3695</v>
      </c>
      <c r="D498" t="s">
        <v>1173</v>
      </c>
      <c r="E498" t="s">
        <v>3694</v>
      </c>
      <c r="F498" t="s">
        <v>2507</v>
      </c>
      <c r="G498" t="s">
        <v>3693</v>
      </c>
      <c r="H498" t="s">
        <v>3692</v>
      </c>
      <c r="I498" t="s">
        <v>3691</v>
      </c>
      <c r="J498" t="s">
        <v>3690</v>
      </c>
    </row>
    <row r="499" spans="1:10" x14ac:dyDescent="0.2">
      <c r="A499" t="s">
        <v>1823</v>
      </c>
      <c r="B499" t="s">
        <v>1426</v>
      </c>
      <c r="C499" t="s">
        <v>1427</v>
      </c>
      <c r="D499" t="s">
        <v>1363</v>
      </c>
      <c r="E499" t="s">
        <v>1428</v>
      </c>
      <c r="F499" t="s">
        <v>2507</v>
      </c>
      <c r="G499" t="s">
        <v>2553</v>
      </c>
      <c r="H499" t="s">
        <v>3689</v>
      </c>
      <c r="I499" t="s">
        <v>1429</v>
      </c>
      <c r="J499" t="s">
        <v>3688</v>
      </c>
    </row>
    <row r="500" spans="1:10" x14ac:dyDescent="0.2">
      <c r="A500" t="s">
        <v>1823</v>
      </c>
      <c r="B500" t="s">
        <v>1288</v>
      </c>
      <c r="C500" t="s">
        <v>1289</v>
      </c>
      <c r="D500" t="s">
        <v>1206</v>
      </c>
      <c r="E500" t="s">
        <v>1290</v>
      </c>
      <c r="F500" t="s">
        <v>2507</v>
      </c>
      <c r="G500" t="s">
        <v>2681</v>
      </c>
      <c r="H500" t="s">
        <v>3687</v>
      </c>
      <c r="I500" t="s">
        <v>1291</v>
      </c>
      <c r="J500" t="s">
        <v>1292</v>
      </c>
    </row>
    <row r="501" spans="1:10" x14ac:dyDescent="0.2">
      <c r="A501" t="s">
        <v>1823</v>
      </c>
      <c r="B501" t="s">
        <v>1449</v>
      </c>
      <c r="C501" t="s">
        <v>1450</v>
      </c>
      <c r="D501" t="s">
        <v>1451</v>
      </c>
      <c r="E501" t="s">
        <v>1452</v>
      </c>
      <c r="F501" t="s">
        <v>2507</v>
      </c>
      <c r="G501" t="s">
        <v>2800</v>
      </c>
      <c r="H501" t="s">
        <v>3686</v>
      </c>
      <c r="I501" t="s">
        <v>1453</v>
      </c>
      <c r="J501" t="s">
        <v>1454</v>
      </c>
    </row>
    <row r="502" spans="1:10" x14ac:dyDescent="0.2">
      <c r="A502" t="s">
        <v>1823</v>
      </c>
      <c r="B502" t="s">
        <v>1257</v>
      </c>
      <c r="C502" t="s">
        <v>1258</v>
      </c>
      <c r="D502" t="s">
        <v>1173</v>
      </c>
      <c r="E502" t="s">
        <v>1259</v>
      </c>
      <c r="F502" t="s">
        <v>2507</v>
      </c>
      <c r="G502" t="s">
        <v>3685</v>
      </c>
      <c r="H502" t="s">
        <v>3684</v>
      </c>
      <c r="I502" t="s">
        <v>1260</v>
      </c>
      <c r="J502" t="s">
        <v>1261</v>
      </c>
    </row>
    <row r="503" spans="1:10" x14ac:dyDescent="0.2">
      <c r="A503" t="s">
        <v>1823</v>
      </c>
      <c r="B503" t="s">
        <v>3683</v>
      </c>
      <c r="C503" t="s">
        <v>3682</v>
      </c>
      <c r="D503" t="s">
        <v>1363</v>
      </c>
      <c r="E503" t="s">
        <v>3681</v>
      </c>
      <c r="F503" t="s">
        <v>2507</v>
      </c>
      <c r="G503" t="s">
        <v>3158</v>
      </c>
      <c r="H503" t="s">
        <v>3680</v>
      </c>
      <c r="I503" t="s">
        <v>3679</v>
      </c>
      <c r="J503" t="s">
        <v>3678</v>
      </c>
    </row>
    <row r="504" spans="1:10" x14ac:dyDescent="0.2">
      <c r="A504" t="s">
        <v>1823</v>
      </c>
      <c r="B504" t="s">
        <v>3677</v>
      </c>
      <c r="C504" t="s">
        <v>3676</v>
      </c>
      <c r="D504" t="s">
        <v>3675</v>
      </c>
      <c r="E504" t="s">
        <v>3674</v>
      </c>
      <c r="F504" t="s">
        <v>2537</v>
      </c>
      <c r="G504" t="s">
        <v>3673</v>
      </c>
      <c r="H504" t="s">
        <v>3672</v>
      </c>
      <c r="I504" t="s">
        <v>3671</v>
      </c>
      <c r="J504" t="s">
        <v>3670</v>
      </c>
    </row>
    <row r="505" spans="1:10" x14ac:dyDescent="0.2">
      <c r="A505" t="s">
        <v>1823</v>
      </c>
      <c r="B505" t="s">
        <v>2360</v>
      </c>
      <c r="C505" t="s">
        <v>2361</v>
      </c>
      <c r="D505" t="s">
        <v>1225</v>
      </c>
      <c r="E505" t="s">
        <v>1226</v>
      </c>
      <c r="F505" t="s">
        <v>2507</v>
      </c>
      <c r="G505" t="s">
        <v>2509</v>
      </c>
      <c r="H505" t="s">
        <v>3669</v>
      </c>
      <c r="I505" t="s">
        <v>3668</v>
      </c>
      <c r="J505" t="s">
        <v>3667</v>
      </c>
    </row>
    <row r="506" spans="1:10" x14ac:dyDescent="0.2">
      <c r="A506" t="s">
        <v>1823</v>
      </c>
      <c r="B506" t="s">
        <v>1921</v>
      </c>
      <c r="C506" t="s">
        <v>1213</v>
      </c>
      <c r="D506" t="s">
        <v>1173</v>
      </c>
      <c r="E506" t="s">
        <v>1214</v>
      </c>
      <c r="F506" t="s">
        <v>2507</v>
      </c>
      <c r="G506" t="s">
        <v>3666</v>
      </c>
      <c r="H506" t="s">
        <v>3665</v>
      </c>
      <c r="I506" t="s">
        <v>1215</v>
      </c>
      <c r="J506" t="s">
        <v>1216</v>
      </c>
    </row>
    <row r="507" spans="1:10" x14ac:dyDescent="0.2">
      <c r="A507" t="s">
        <v>1823</v>
      </c>
      <c r="B507" t="s">
        <v>1874</v>
      </c>
      <c r="C507" t="s">
        <v>1193</v>
      </c>
      <c r="D507" t="s">
        <v>1194</v>
      </c>
      <c r="E507" t="s">
        <v>1195</v>
      </c>
      <c r="F507" t="s">
        <v>2507</v>
      </c>
      <c r="G507" t="s">
        <v>2581</v>
      </c>
      <c r="H507" t="s">
        <v>3664</v>
      </c>
      <c r="I507" t="s">
        <v>1196</v>
      </c>
      <c r="J507" t="s">
        <v>1197</v>
      </c>
    </row>
    <row r="508" spans="1:10" x14ac:dyDescent="0.2">
      <c r="A508" t="s">
        <v>1823</v>
      </c>
      <c r="B508" t="s">
        <v>3663</v>
      </c>
      <c r="C508" t="s">
        <v>3662</v>
      </c>
      <c r="D508" t="s">
        <v>1164</v>
      </c>
      <c r="E508" t="s">
        <v>3661</v>
      </c>
      <c r="F508" t="s">
        <v>2507</v>
      </c>
      <c r="G508" t="s">
        <v>2558</v>
      </c>
      <c r="H508" t="s">
        <v>3660</v>
      </c>
      <c r="I508" t="s">
        <v>3659</v>
      </c>
      <c r="J508" t="s">
        <v>3658</v>
      </c>
    </row>
    <row r="509" spans="1:10" x14ac:dyDescent="0.2">
      <c r="A509" t="s">
        <v>1823</v>
      </c>
      <c r="B509" t="s">
        <v>3657</v>
      </c>
      <c r="C509" t="s">
        <v>3656</v>
      </c>
      <c r="D509" t="s">
        <v>1173</v>
      </c>
      <c r="E509" t="s">
        <v>2457</v>
      </c>
      <c r="F509" t="s">
        <v>2507</v>
      </c>
      <c r="G509" t="s">
        <v>2581</v>
      </c>
      <c r="H509" t="s">
        <v>3655</v>
      </c>
      <c r="I509" t="s">
        <v>3654</v>
      </c>
      <c r="J509" t="s">
        <v>2458</v>
      </c>
    </row>
    <row r="510" spans="1:10" x14ac:dyDescent="0.2">
      <c r="A510" t="s">
        <v>1823</v>
      </c>
      <c r="B510" t="s">
        <v>1367</v>
      </c>
      <c r="C510" t="s">
        <v>1368</v>
      </c>
      <c r="D510" t="s">
        <v>1173</v>
      </c>
      <c r="E510" t="s">
        <v>1369</v>
      </c>
      <c r="F510" t="s">
        <v>2507</v>
      </c>
      <c r="G510" t="s">
        <v>3653</v>
      </c>
      <c r="H510" t="s">
        <v>3365</v>
      </c>
      <c r="I510" t="s">
        <v>2114</v>
      </c>
      <c r="J510" t="s">
        <v>1370</v>
      </c>
    </row>
    <row r="511" spans="1:10" x14ac:dyDescent="0.2">
      <c r="A511" t="s">
        <v>1823</v>
      </c>
      <c r="B511" t="s">
        <v>1978</v>
      </c>
      <c r="C511" t="s">
        <v>1253</v>
      </c>
      <c r="D511" t="s">
        <v>1173</v>
      </c>
      <c r="E511" t="s">
        <v>1254</v>
      </c>
      <c r="F511" t="s">
        <v>2537</v>
      </c>
      <c r="G511" t="s">
        <v>3652</v>
      </c>
      <c r="H511" t="s">
        <v>3651</v>
      </c>
      <c r="I511" t="s">
        <v>1255</v>
      </c>
      <c r="J511" t="s">
        <v>1256</v>
      </c>
    </row>
    <row r="512" spans="1:10" x14ac:dyDescent="0.2">
      <c r="A512" t="s">
        <v>1823</v>
      </c>
      <c r="B512" t="s">
        <v>2049</v>
      </c>
      <c r="C512" t="s">
        <v>1320</v>
      </c>
      <c r="D512" t="s">
        <v>1321</v>
      </c>
      <c r="E512" t="s">
        <v>1322</v>
      </c>
      <c r="F512" t="s">
        <v>2507</v>
      </c>
      <c r="G512" t="s">
        <v>2800</v>
      </c>
      <c r="H512" t="s">
        <v>2505</v>
      </c>
      <c r="I512" t="s">
        <v>1323</v>
      </c>
      <c r="J512" t="s">
        <v>1324</v>
      </c>
    </row>
    <row r="513" spans="1:10" x14ac:dyDescent="0.2">
      <c r="A513" t="s">
        <v>1823</v>
      </c>
      <c r="B513" t="s">
        <v>2064</v>
      </c>
      <c r="C513" t="s">
        <v>1336</v>
      </c>
      <c r="D513" t="s">
        <v>1206</v>
      </c>
      <c r="E513" t="s">
        <v>1337</v>
      </c>
      <c r="F513" t="s">
        <v>2507</v>
      </c>
      <c r="G513" t="s">
        <v>3650</v>
      </c>
      <c r="H513" t="s">
        <v>3649</v>
      </c>
      <c r="I513" t="s">
        <v>1338</v>
      </c>
      <c r="J513" t="s">
        <v>1339</v>
      </c>
    </row>
    <row r="514" spans="1:10" x14ac:dyDescent="0.2">
      <c r="A514" t="s">
        <v>1823</v>
      </c>
      <c r="B514" t="s">
        <v>2005</v>
      </c>
      <c r="C514" t="s">
        <v>1283</v>
      </c>
      <c r="D514" t="s">
        <v>1284</v>
      </c>
      <c r="E514" t="s">
        <v>1285</v>
      </c>
      <c r="F514" t="s">
        <v>2507</v>
      </c>
      <c r="G514" t="s">
        <v>3648</v>
      </c>
      <c r="H514" t="s">
        <v>3647</v>
      </c>
      <c r="I514" t="s">
        <v>1286</v>
      </c>
      <c r="J514" t="s">
        <v>1287</v>
      </c>
    </row>
    <row r="515" spans="1:10" x14ac:dyDescent="0.2">
      <c r="A515" t="s">
        <v>1836</v>
      </c>
      <c r="B515" t="s">
        <v>1611</v>
      </c>
      <c r="C515" t="s">
        <v>1612</v>
      </c>
      <c r="D515" t="s">
        <v>1573</v>
      </c>
      <c r="E515" t="s">
        <v>1613</v>
      </c>
      <c r="F515" t="s">
        <v>2507</v>
      </c>
      <c r="G515" t="s">
        <v>2623</v>
      </c>
      <c r="H515" t="s">
        <v>4065</v>
      </c>
      <c r="I515" t="s">
        <v>2018</v>
      </c>
      <c r="J515" t="s">
        <v>1614</v>
      </c>
    </row>
    <row r="516" spans="1:10" x14ac:dyDescent="0.2">
      <c r="A516" t="s">
        <v>1836</v>
      </c>
      <c r="B516" t="s">
        <v>4064</v>
      </c>
      <c r="C516" t="s">
        <v>1546</v>
      </c>
      <c r="D516" t="s">
        <v>1547</v>
      </c>
      <c r="E516" t="s">
        <v>1548</v>
      </c>
      <c r="F516" t="s">
        <v>2537</v>
      </c>
      <c r="G516" t="s">
        <v>4063</v>
      </c>
      <c r="H516" t="s">
        <v>4062</v>
      </c>
      <c r="I516" t="s">
        <v>1549</v>
      </c>
      <c r="J516" t="s">
        <v>1550</v>
      </c>
    </row>
    <row r="517" spans="1:10" x14ac:dyDescent="0.2">
      <c r="A517" t="s">
        <v>1836</v>
      </c>
      <c r="B517" t="s">
        <v>4061</v>
      </c>
      <c r="C517" t="s">
        <v>1721</v>
      </c>
      <c r="D517" t="s">
        <v>1486</v>
      </c>
      <c r="E517" t="s">
        <v>1722</v>
      </c>
      <c r="F517" t="s">
        <v>2507</v>
      </c>
      <c r="G517" t="s">
        <v>2674</v>
      </c>
      <c r="H517" t="s">
        <v>4060</v>
      </c>
      <c r="I517" t="s">
        <v>1723</v>
      </c>
      <c r="J517" t="s">
        <v>4059</v>
      </c>
    </row>
    <row r="518" spans="1:10" x14ac:dyDescent="0.2">
      <c r="A518" t="s">
        <v>1836</v>
      </c>
      <c r="B518" t="s">
        <v>4058</v>
      </c>
      <c r="C518" t="s">
        <v>4057</v>
      </c>
      <c r="D518" t="s">
        <v>1592</v>
      </c>
      <c r="E518" t="s">
        <v>4056</v>
      </c>
      <c r="F518" t="s">
        <v>2507</v>
      </c>
      <c r="G518" t="s">
        <v>2558</v>
      </c>
      <c r="H518" t="s">
        <v>4055</v>
      </c>
      <c r="I518" t="s">
        <v>4054</v>
      </c>
      <c r="J518" t="s">
        <v>4053</v>
      </c>
    </row>
    <row r="519" spans="1:10" x14ac:dyDescent="0.2">
      <c r="A519" t="s">
        <v>1836</v>
      </c>
      <c r="B519" t="s">
        <v>4052</v>
      </c>
      <c r="C519" t="s">
        <v>4051</v>
      </c>
      <c r="D519" t="s">
        <v>1607</v>
      </c>
      <c r="E519" t="s">
        <v>4050</v>
      </c>
      <c r="F519" t="s">
        <v>2507</v>
      </c>
      <c r="G519" t="s">
        <v>2915</v>
      </c>
      <c r="H519" t="s">
        <v>4049</v>
      </c>
      <c r="I519" t="s">
        <v>4048</v>
      </c>
      <c r="J519" t="s">
        <v>4047</v>
      </c>
    </row>
    <row r="520" spans="1:10" x14ac:dyDescent="0.2">
      <c r="A520" t="s">
        <v>1836</v>
      </c>
      <c r="B520" t="s">
        <v>2259</v>
      </c>
      <c r="C520" t="s">
        <v>1724</v>
      </c>
      <c r="D520" t="s">
        <v>1673</v>
      </c>
      <c r="E520" t="s">
        <v>1725</v>
      </c>
      <c r="F520" t="s">
        <v>2507</v>
      </c>
      <c r="G520" t="s">
        <v>3752</v>
      </c>
      <c r="H520" t="s">
        <v>4046</v>
      </c>
      <c r="I520" t="s">
        <v>1726</v>
      </c>
      <c r="J520" t="s">
        <v>4045</v>
      </c>
    </row>
    <row r="521" spans="1:10" x14ac:dyDescent="0.2">
      <c r="A521" t="s">
        <v>1836</v>
      </c>
      <c r="B521" t="s">
        <v>2286</v>
      </c>
      <c r="C521" t="s">
        <v>1736</v>
      </c>
      <c r="D521" t="s">
        <v>1486</v>
      </c>
      <c r="E521" t="s">
        <v>1737</v>
      </c>
      <c r="F521" t="s">
        <v>2507</v>
      </c>
      <c r="G521" t="s">
        <v>4044</v>
      </c>
      <c r="H521" t="s">
        <v>4043</v>
      </c>
      <c r="I521" t="s">
        <v>1738</v>
      </c>
      <c r="J521" t="s">
        <v>4042</v>
      </c>
    </row>
    <row r="522" spans="1:10" x14ac:dyDescent="0.2">
      <c r="A522" t="s">
        <v>1836</v>
      </c>
      <c r="B522" t="s">
        <v>2288</v>
      </c>
      <c r="C522" t="s">
        <v>1742</v>
      </c>
      <c r="D522" t="s">
        <v>1547</v>
      </c>
      <c r="E522" t="s">
        <v>1743</v>
      </c>
      <c r="F522" t="s">
        <v>2507</v>
      </c>
      <c r="G522" t="s">
        <v>4041</v>
      </c>
      <c r="H522" t="s">
        <v>3203</v>
      </c>
      <c r="I522" t="s">
        <v>1744</v>
      </c>
      <c r="J522" t="s">
        <v>4040</v>
      </c>
    </row>
    <row r="523" spans="1:10" x14ac:dyDescent="0.2">
      <c r="A523" t="s">
        <v>1836</v>
      </c>
      <c r="B523" t="s">
        <v>2268</v>
      </c>
      <c r="C523" t="s">
        <v>1727</v>
      </c>
      <c r="D523" t="s">
        <v>1607</v>
      </c>
      <c r="E523" t="s">
        <v>1728</v>
      </c>
      <c r="F523" t="s">
        <v>2507</v>
      </c>
      <c r="G523" t="s">
        <v>2728</v>
      </c>
      <c r="H523" t="s">
        <v>2561</v>
      </c>
      <c r="I523" t="s">
        <v>2269</v>
      </c>
      <c r="J523" t="s">
        <v>4039</v>
      </c>
    </row>
    <row r="524" spans="1:10" x14ac:dyDescent="0.2">
      <c r="A524" t="s">
        <v>1836</v>
      </c>
      <c r="B524" t="s">
        <v>2287</v>
      </c>
      <c r="C524" t="s">
        <v>1739</v>
      </c>
      <c r="D524" t="s">
        <v>1547</v>
      </c>
      <c r="E524" t="s">
        <v>1740</v>
      </c>
      <c r="F524" t="s">
        <v>2507</v>
      </c>
      <c r="G524" t="s">
        <v>2558</v>
      </c>
      <c r="H524" t="s">
        <v>4038</v>
      </c>
      <c r="I524" t="s">
        <v>1741</v>
      </c>
      <c r="J524" t="s">
        <v>4037</v>
      </c>
    </row>
    <row r="525" spans="1:10" x14ac:dyDescent="0.2">
      <c r="A525" t="s">
        <v>1836</v>
      </c>
      <c r="B525" t="s">
        <v>2285</v>
      </c>
      <c r="C525" t="s">
        <v>1733</v>
      </c>
      <c r="D525" t="s">
        <v>1486</v>
      </c>
      <c r="E525" t="s">
        <v>1734</v>
      </c>
      <c r="F525" t="s">
        <v>2507</v>
      </c>
      <c r="G525" t="s">
        <v>4036</v>
      </c>
      <c r="H525" t="s">
        <v>4035</v>
      </c>
      <c r="I525" t="s">
        <v>4034</v>
      </c>
      <c r="J525" t="s">
        <v>1735</v>
      </c>
    </row>
    <row r="526" spans="1:10" x14ac:dyDescent="0.2">
      <c r="A526" t="s">
        <v>1836</v>
      </c>
      <c r="B526" t="s">
        <v>1702</v>
      </c>
      <c r="C526" t="s">
        <v>1703</v>
      </c>
      <c r="D526" t="s">
        <v>1661</v>
      </c>
      <c r="E526" t="s">
        <v>1704</v>
      </c>
      <c r="F526" t="s">
        <v>2507</v>
      </c>
      <c r="G526" t="s">
        <v>2797</v>
      </c>
      <c r="H526" t="s">
        <v>4033</v>
      </c>
      <c r="I526" t="s">
        <v>2216</v>
      </c>
      <c r="J526" t="s">
        <v>2217</v>
      </c>
    </row>
    <row r="527" spans="1:10" x14ac:dyDescent="0.2">
      <c r="A527" t="s">
        <v>1836</v>
      </c>
      <c r="B527" t="s">
        <v>4032</v>
      </c>
      <c r="C527" t="s">
        <v>4031</v>
      </c>
      <c r="D527" t="s">
        <v>1607</v>
      </c>
      <c r="E527" t="s">
        <v>4030</v>
      </c>
      <c r="F527" t="s">
        <v>2537</v>
      </c>
      <c r="G527" t="s">
        <v>3356</v>
      </c>
      <c r="H527" t="s">
        <v>4029</v>
      </c>
      <c r="I527" t="s">
        <v>4028</v>
      </c>
      <c r="J527" t="s">
        <v>4027</v>
      </c>
    </row>
    <row r="528" spans="1:10" x14ac:dyDescent="0.2">
      <c r="A528" t="s">
        <v>1836</v>
      </c>
      <c r="B528" t="s">
        <v>1671</v>
      </c>
      <c r="C528" t="s">
        <v>1672</v>
      </c>
      <c r="D528" t="s">
        <v>1673</v>
      </c>
      <c r="E528" t="s">
        <v>1674</v>
      </c>
      <c r="F528" t="s">
        <v>2507</v>
      </c>
      <c r="G528" t="s">
        <v>4026</v>
      </c>
      <c r="H528" t="s">
        <v>4025</v>
      </c>
      <c r="I528" t="s">
        <v>1675</v>
      </c>
      <c r="J528" t="s">
        <v>1676</v>
      </c>
    </row>
    <row r="529" spans="1:10" x14ac:dyDescent="0.2">
      <c r="A529" t="s">
        <v>1836</v>
      </c>
      <c r="B529" t="s">
        <v>4024</v>
      </c>
      <c r="C529" t="s">
        <v>1503</v>
      </c>
      <c r="D529" t="s">
        <v>1607</v>
      </c>
      <c r="E529" t="s">
        <v>1505</v>
      </c>
      <c r="F529" t="s">
        <v>2507</v>
      </c>
      <c r="G529" t="s">
        <v>2513</v>
      </c>
      <c r="H529" t="s">
        <v>4023</v>
      </c>
      <c r="I529" t="s">
        <v>4022</v>
      </c>
      <c r="J529" t="s">
        <v>4021</v>
      </c>
    </row>
    <row r="530" spans="1:10" x14ac:dyDescent="0.2">
      <c r="A530" t="s">
        <v>1836</v>
      </c>
      <c r="B530" t="s">
        <v>1948</v>
      </c>
      <c r="C530" t="s">
        <v>1503</v>
      </c>
      <c r="D530" t="s">
        <v>1504</v>
      </c>
      <c r="E530" t="s">
        <v>1505</v>
      </c>
      <c r="F530" t="s">
        <v>2507</v>
      </c>
      <c r="G530" t="s">
        <v>2681</v>
      </c>
      <c r="H530" t="s">
        <v>4020</v>
      </c>
      <c r="I530" t="s">
        <v>1506</v>
      </c>
      <c r="J530" t="s">
        <v>1507</v>
      </c>
    </row>
    <row r="531" spans="1:10" x14ac:dyDescent="0.2">
      <c r="A531" t="s">
        <v>1836</v>
      </c>
      <c r="B531" t="s">
        <v>2123</v>
      </c>
      <c r="C531" t="s">
        <v>1682</v>
      </c>
      <c r="D531" t="s">
        <v>1573</v>
      </c>
      <c r="E531" t="s">
        <v>1683</v>
      </c>
      <c r="F531" t="s">
        <v>2507</v>
      </c>
      <c r="G531" t="s">
        <v>2821</v>
      </c>
      <c r="H531" t="s">
        <v>4019</v>
      </c>
      <c r="I531" t="s">
        <v>2124</v>
      </c>
      <c r="J531" t="s">
        <v>2125</v>
      </c>
    </row>
    <row r="532" spans="1:10" x14ac:dyDescent="0.2">
      <c r="A532" t="s">
        <v>1836</v>
      </c>
      <c r="B532" t="s">
        <v>2254</v>
      </c>
      <c r="C532" t="s">
        <v>1718</v>
      </c>
      <c r="D532" t="s">
        <v>1697</v>
      </c>
      <c r="E532" t="s">
        <v>1719</v>
      </c>
      <c r="F532" t="s">
        <v>2537</v>
      </c>
      <c r="G532" t="s">
        <v>3390</v>
      </c>
      <c r="H532" t="s">
        <v>2524</v>
      </c>
      <c r="I532" t="s">
        <v>1720</v>
      </c>
      <c r="J532" t="s">
        <v>1701</v>
      </c>
    </row>
    <row r="533" spans="1:10" x14ac:dyDescent="0.2">
      <c r="A533" t="s">
        <v>1836</v>
      </c>
      <c r="B533" t="s">
        <v>2084</v>
      </c>
      <c r="C533" t="s">
        <v>1664</v>
      </c>
      <c r="D533" t="s">
        <v>1607</v>
      </c>
      <c r="E533" t="s">
        <v>1665</v>
      </c>
      <c r="F533" t="s">
        <v>2507</v>
      </c>
      <c r="G533" t="s">
        <v>2922</v>
      </c>
      <c r="H533" t="s">
        <v>4018</v>
      </c>
      <c r="I533" t="s">
        <v>1666</v>
      </c>
      <c r="J533" t="s">
        <v>1667</v>
      </c>
    </row>
    <row r="534" spans="1:10" x14ac:dyDescent="0.2">
      <c r="A534" t="s">
        <v>1836</v>
      </c>
      <c r="B534" t="s">
        <v>2060</v>
      </c>
      <c r="C534" t="s">
        <v>1650</v>
      </c>
      <c r="D534" t="s">
        <v>1607</v>
      </c>
      <c r="E534" t="s">
        <v>1651</v>
      </c>
      <c r="F534" t="s">
        <v>2507</v>
      </c>
      <c r="G534" t="s">
        <v>4005</v>
      </c>
      <c r="H534" t="s">
        <v>4017</v>
      </c>
      <c r="I534" t="s">
        <v>1469</v>
      </c>
      <c r="J534" t="s">
        <v>4016</v>
      </c>
    </row>
    <row r="535" spans="1:10" x14ac:dyDescent="0.2">
      <c r="A535" t="s">
        <v>1836</v>
      </c>
      <c r="B535" t="s">
        <v>2213</v>
      </c>
      <c r="C535" t="s">
        <v>1698</v>
      </c>
      <c r="D535" t="s">
        <v>1579</v>
      </c>
      <c r="E535" t="s">
        <v>1699</v>
      </c>
      <c r="F535" t="s">
        <v>2537</v>
      </c>
      <c r="G535" t="s">
        <v>3390</v>
      </c>
      <c r="H535" t="s">
        <v>2524</v>
      </c>
      <c r="I535" t="s">
        <v>1700</v>
      </c>
      <c r="J535" t="s">
        <v>1701</v>
      </c>
    </row>
    <row r="536" spans="1:10" x14ac:dyDescent="0.2">
      <c r="A536" t="s">
        <v>1836</v>
      </c>
      <c r="B536" t="s">
        <v>1852</v>
      </c>
      <c r="C536" t="s">
        <v>1466</v>
      </c>
      <c r="D536" t="s">
        <v>1467</v>
      </c>
      <c r="E536" t="s">
        <v>1468</v>
      </c>
      <c r="F536" t="s">
        <v>2507</v>
      </c>
      <c r="G536" t="s">
        <v>2800</v>
      </c>
      <c r="H536" t="s">
        <v>4013</v>
      </c>
      <c r="I536" t="s">
        <v>1853</v>
      </c>
      <c r="J536" t="s">
        <v>1465</v>
      </c>
    </row>
    <row r="537" spans="1:10" x14ac:dyDescent="0.2">
      <c r="A537" t="s">
        <v>1836</v>
      </c>
      <c r="B537" t="s">
        <v>1890</v>
      </c>
      <c r="C537" t="s">
        <v>1480</v>
      </c>
      <c r="D537" t="s">
        <v>1481</v>
      </c>
      <c r="E537" t="s">
        <v>1482</v>
      </c>
      <c r="F537" t="s">
        <v>2507</v>
      </c>
      <c r="G537" t="s">
        <v>4015</v>
      </c>
      <c r="H537" t="s">
        <v>4014</v>
      </c>
      <c r="I537" t="s">
        <v>1483</v>
      </c>
      <c r="J537" t="s">
        <v>1484</v>
      </c>
    </row>
    <row r="538" spans="1:10" x14ac:dyDescent="0.2">
      <c r="A538" t="s">
        <v>1836</v>
      </c>
      <c r="B538" t="s">
        <v>1843</v>
      </c>
      <c r="C538" t="s">
        <v>1462</v>
      </c>
      <c r="D538" t="s">
        <v>1463</v>
      </c>
      <c r="E538" t="s">
        <v>1464</v>
      </c>
      <c r="F538" t="s">
        <v>2507</v>
      </c>
      <c r="G538" t="s">
        <v>2800</v>
      </c>
      <c r="H538" t="s">
        <v>4013</v>
      </c>
      <c r="I538" t="s">
        <v>4012</v>
      </c>
      <c r="J538" t="s">
        <v>1465</v>
      </c>
    </row>
    <row r="539" spans="1:10" x14ac:dyDescent="0.2">
      <c r="A539" t="s">
        <v>1836</v>
      </c>
      <c r="B539" t="s">
        <v>4011</v>
      </c>
      <c r="C539" t="s">
        <v>4010</v>
      </c>
      <c r="D539" t="s">
        <v>1607</v>
      </c>
      <c r="E539" t="s">
        <v>4009</v>
      </c>
      <c r="F539" t="s">
        <v>2507</v>
      </c>
      <c r="G539" t="s">
        <v>4008</v>
      </c>
      <c r="H539" t="s">
        <v>4007</v>
      </c>
      <c r="I539" t="s">
        <v>4006</v>
      </c>
      <c r="J539" t="s">
        <v>1652</v>
      </c>
    </row>
    <row r="540" spans="1:10" x14ac:dyDescent="0.2">
      <c r="A540" t="s">
        <v>1836</v>
      </c>
      <c r="B540" t="s">
        <v>1961</v>
      </c>
      <c r="C540" t="s">
        <v>1561</v>
      </c>
      <c r="D540" t="s">
        <v>1547</v>
      </c>
      <c r="E540" t="s">
        <v>1562</v>
      </c>
      <c r="F540" t="s">
        <v>2507</v>
      </c>
      <c r="G540" t="s">
        <v>4005</v>
      </c>
      <c r="H540" t="s">
        <v>4004</v>
      </c>
      <c r="I540" t="s">
        <v>4003</v>
      </c>
      <c r="J540" t="s">
        <v>4002</v>
      </c>
    </row>
    <row r="541" spans="1:10" x14ac:dyDescent="0.2">
      <c r="A541" t="s">
        <v>1836</v>
      </c>
      <c r="B541" t="s">
        <v>2040</v>
      </c>
      <c r="C541" t="s">
        <v>1630</v>
      </c>
      <c r="D541" t="s">
        <v>1631</v>
      </c>
      <c r="E541" t="s">
        <v>1632</v>
      </c>
      <c r="F541" t="s">
        <v>2507</v>
      </c>
      <c r="G541" t="s">
        <v>2998</v>
      </c>
      <c r="H541" t="s">
        <v>3286</v>
      </c>
      <c r="I541" t="s">
        <v>1633</v>
      </c>
      <c r="J541" t="s">
        <v>1634</v>
      </c>
    </row>
    <row r="542" spans="1:10" x14ac:dyDescent="0.2">
      <c r="A542" t="s">
        <v>1836</v>
      </c>
      <c r="B542" t="s">
        <v>1953</v>
      </c>
      <c r="C542" t="s">
        <v>1526</v>
      </c>
      <c r="D542" t="s">
        <v>1527</v>
      </c>
      <c r="E542" t="s">
        <v>1528</v>
      </c>
      <c r="F542" t="s">
        <v>2507</v>
      </c>
      <c r="G542" t="s">
        <v>4001</v>
      </c>
      <c r="H542" t="s">
        <v>4000</v>
      </c>
      <c r="I542" t="s">
        <v>1529</v>
      </c>
      <c r="J542" t="s">
        <v>1530</v>
      </c>
    </row>
    <row r="543" spans="1:10" x14ac:dyDescent="0.2">
      <c r="A543" t="s">
        <v>1836</v>
      </c>
      <c r="B543" t="s">
        <v>1951</v>
      </c>
      <c r="C543" t="s">
        <v>1516</v>
      </c>
      <c r="D543" t="s">
        <v>1517</v>
      </c>
      <c r="E543" t="s">
        <v>1518</v>
      </c>
      <c r="F543" t="s">
        <v>2507</v>
      </c>
      <c r="G543" t="s">
        <v>3191</v>
      </c>
      <c r="H543" t="s">
        <v>3999</v>
      </c>
      <c r="I543" t="s">
        <v>1519</v>
      </c>
      <c r="J543" t="s">
        <v>1520</v>
      </c>
    </row>
    <row r="544" spans="1:10" x14ac:dyDescent="0.2">
      <c r="A544" t="s">
        <v>1836</v>
      </c>
      <c r="B544" t="s">
        <v>1950</v>
      </c>
      <c r="C544" t="s">
        <v>1512</v>
      </c>
      <c r="D544" t="s">
        <v>1486</v>
      </c>
      <c r="E544" t="s">
        <v>1513</v>
      </c>
      <c r="F544" t="s">
        <v>2537</v>
      </c>
      <c r="G544" t="s">
        <v>3472</v>
      </c>
      <c r="H544" t="s">
        <v>3998</v>
      </c>
      <c r="I544" t="s">
        <v>1514</v>
      </c>
      <c r="J544" t="s">
        <v>1515</v>
      </c>
    </row>
    <row r="545" spans="1:10" x14ac:dyDescent="0.2">
      <c r="A545" t="s">
        <v>1836</v>
      </c>
      <c r="B545" t="s">
        <v>1962</v>
      </c>
      <c r="C545" t="s">
        <v>1563</v>
      </c>
      <c r="D545" t="s">
        <v>1564</v>
      </c>
      <c r="E545" t="s">
        <v>1565</v>
      </c>
      <c r="F545" t="s">
        <v>2507</v>
      </c>
      <c r="G545" t="s">
        <v>3997</v>
      </c>
      <c r="H545" t="s">
        <v>2655</v>
      </c>
      <c r="I545" t="s">
        <v>1566</v>
      </c>
      <c r="J545" t="s">
        <v>1567</v>
      </c>
    </row>
    <row r="546" spans="1:10" x14ac:dyDescent="0.2">
      <c r="A546" t="s">
        <v>1836</v>
      </c>
      <c r="B546" t="s">
        <v>1875</v>
      </c>
      <c r="C546" t="s">
        <v>1475</v>
      </c>
      <c r="D546" t="s">
        <v>1476</v>
      </c>
      <c r="E546" t="s">
        <v>1477</v>
      </c>
      <c r="F546" t="s">
        <v>2507</v>
      </c>
      <c r="G546" t="s">
        <v>2800</v>
      </c>
      <c r="H546" t="s">
        <v>3996</v>
      </c>
      <c r="I546" t="s">
        <v>1478</v>
      </c>
      <c r="J546" t="s">
        <v>1629</v>
      </c>
    </row>
    <row r="547" spans="1:10" x14ac:dyDescent="0.2">
      <c r="A547" t="s">
        <v>1836</v>
      </c>
      <c r="B547" t="s">
        <v>1946</v>
      </c>
      <c r="C547" t="s">
        <v>1496</v>
      </c>
      <c r="D547" t="s">
        <v>1486</v>
      </c>
      <c r="E547" t="s">
        <v>1497</v>
      </c>
      <c r="F547" t="s">
        <v>2507</v>
      </c>
      <c r="G547" t="s">
        <v>3154</v>
      </c>
      <c r="H547" t="s">
        <v>3995</v>
      </c>
      <c r="I547" t="s">
        <v>3994</v>
      </c>
      <c r="J547" t="s">
        <v>3993</v>
      </c>
    </row>
    <row r="548" spans="1:10" x14ac:dyDescent="0.2">
      <c r="A548" t="s">
        <v>1836</v>
      </c>
      <c r="B548" t="s">
        <v>1891</v>
      </c>
      <c r="C548" t="s">
        <v>1485</v>
      </c>
      <c r="D548" t="s">
        <v>1486</v>
      </c>
      <c r="E548" t="s">
        <v>1487</v>
      </c>
      <c r="F548" t="s">
        <v>2537</v>
      </c>
      <c r="G548" t="s">
        <v>3992</v>
      </c>
      <c r="H548" t="s">
        <v>3991</v>
      </c>
      <c r="I548" t="s">
        <v>1488</v>
      </c>
      <c r="J548" t="s">
        <v>1892</v>
      </c>
    </row>
    <row r="549" spans="1:10" x14ac:dyDescent="0.2">
      <c r="A549" t="s">
        <v>1836</v>
      </c>
      <c r="B549" t="s">
        <v>1963</v>
      </c>
      <c r="C549" t="s">
        <v>1568</v>
      </c>
      <c r="D549" t="s">
        <v>1476</v>
      </c>
      <c r="E549" t="s">
        <v>1569</v>
      </c>
      <c r="F549" t="s">
        <v>2507</v>
      </c>
      <c r="G549" t="s">
        <v>3990</v>
      </c>
      <c r="H549" t="s">
        <v>2723</v>
      </c>
      <c r="I549" t="s">
        <v>1570</v>
      </c>
      <c r="J549" t="s">
        <v>3989</v>
      </c>
    </row>
    <row r="550" spans="1:10" x14ac:dyDescent="0.2">
      <c r="A550" t="s">
        <v>1836</v>
      </c>
      <c r="B550" t="s">
        <v>2244</v>
      </c>
      <c r="C550" t="s">
        <v>1708</v>
      </c>
      <c r="D550" t="s">
        <v>1476</v>
      </c>
      <c r="E550" t="s">
        <v>1709</v>
      </c>
      <c r="F550" t="s">
        <v>2507</v>
      </c>
      <c r="G550" t="s">
        <v>2800</v>
      </c>
      <c r="H550" t="s">
        <v>2986</v>
      </c>
      <c r="I550" t="s">
        <v>1710</v>
      </c>
      <c r="J550" t="s">
        <v>1479</v>
      </c>
    </row>
    <row r="551" spans="1:10" x14ac:dyDescent="0.2">
      <c r="A551" t="s">
        <v>1836</v>
      </c>
      <c r="B551" t="s">
        <v>2039</v>
      </c>
      <c r="C551" t="s">
        <v>1625</v>
      </c>
      <c r="D551" t="s">
        <v>1626</v>
      </c>
      <c r="E551" t="s">
        <v>1627</v>
      </c>
      <c r="F551" t="s">
        <v>2507</v>
      </c>
      <c r="G551" t="s">
        <v>2915</v>
      </c>
      <c r="H551" t="s">
        <v>2846</v>
      </c>
      <c r="I551" t="s">
        <v>1628</v>
      </c>
      <c r="J551" t="s">
        <v>1511</v>
      </c>
    </row>
    <row r="552" spans="1:10" x14ac:dyDescent="0.2">
      <c r="A552" t="s">
        <v>1836</v>
      </c>
      <c r="B552" t="s">
        <v>1960</v>
      </c>
      <c r="C552" t="s">
        <v>1556</v>
      </c>
      <c r="D552" t="s">
        <v>1557</v>
      </c>
      <c r="E552" t="s">
        <v>1558</v>
      </c>
      <c r="F552" t="s">
        <v>2507</v>
      </c>
      <c r="G552" t="s">
        <v>2578</v>
      </c>
      <c r="H552" t="s">
        <v>3988</v>
      </c>
      <c r="I552" t="s">
        <v>1559</v>
      </c>
      <c r="J552" t="s">
        <v>1560</v>
      </c>
    </row>
    <row r="553" spans="1:10" x14ac:dyDescent="0.2">
      <c r="A553" t="s">
        <v>1836</v>
      </c>
      <c r="B553" t="s">
        <v>1949</v>
      </c>
      <c r="C553" t="s">
        <v>1508</v>
      </c>
      <c r="D553" t="s">
        <v>1486</v>
      </c>
      <c r="E553" t="s">
        <v>1509</v>
      </c>
      <c r="F553" t="s">
        <v>2537</v>
      </c>
      <c r="G553" t="s">
        <v>3987</v>
      </c>
      <c r="H553" t="s">
        <v>3986</v>
      </c>
      <c r="I553" t="s">
        <v>1510</v>
      </c>
      <c r="J553" t="s">
        <v>3985</v>
      </c>
    </row>
    <row r="554" spans="1:10" x14ac:dyDescent="0.2">
      <c r="A554" t="s">
        <v>1836</v>
      </c>
      <c r="B554" t="s">
        <v>3984</v>
      </c>
      <c r="C554" t="s">
        <v>3983</v>
      </c>
      <c r="D554" t="s">
        <v>1476</v>
      </c>
      <c r="E554" t="s">
        <v>3982</v>
      </c>
      <c r="F554" t="s">
        <v>2507</v>
      </c>
      <c r="G554" t="s">
        <v>2681</v>
      </c>
      <c r="H554" t="s">
        <v>2849</v>
      </c>
      <c r="I554" t="s">
        <v>3981</v>
      </c>
      <c r="J554" t="s">
        <v>1571</v>
      </c>
    </row>
    <row r="555" spans="1:10" x14ac:dyDescent="0.2">
      <c r="A555" t="s">
        <v>1836</v>
      </c>
      <c r="B555" t="s">
        <v>3980</v>
      </c>
      <c r="C555" t="s">
        <v>3979</v>
      </c>
      <c r="D555" t="s">
        <v>1557</v>
      </c>
      <c r="E555" t="s">
        <v>3978</v>
      </c>
      <c r="F555" t="s">
        <v>2537</v>
      </c>
      <c r="G555" t="s">
        <v>3021</v>
      </c>
      <c r="H555" t="s">
        <v>3977</v>
      </c>
      <c r="I555" t="s">
        <v>3976</v>
      </c>
      <c r="J555" t="s">
        <v>3975</v>
      </c>
    </row>
    <row r="556" spans="1:10" x14ac:dyDescent="0.2">
      <c r="A556" t="s">
        <v>1836</v>
      </c>
      <c r="B556" t="s">
        <v>3974</v>
      </c>
      <c r="C556" t="s">
        <v>3973</v>
      </c>
      <c r="D556" t="s">
        <v>3972</v>
      </c>
      <c r="E556" t="s">
        <v>3971</v>
      </c>
      <c r="F556" t="s">
        <v>2507</v>
      </c>
      <c r="G556" t="s">
        <v>3970</v>
      </c>
      <c r="H556" t="s">
        <v>3969</v>
      </c>
      <c r="I556" t="s">
        <v>3968</v>
      </c>
      <c r="J556" t="s">
        <v>3967</v>
      </c>
    </row>
    <row r="557" spans="1:10" x14ac:dyDescent="0.2">
      <c r="A557" t="s">
        <v>1836</v>
      </c>
      <c r="B557" t="s">
        <v>3966</v>
      </c>
      <c r="C557" t="s">
        <v>3965</v>
      </c>
      <c r="D557" t="s">
        <v>1486</v>
      </c>
      <c r="E557" t="s">
        <v>1487</v>
      </c>
      <c r="F557" t="s">
        <v>2507</v>
      </c>
      <c r="G557" t="s">
        <v>2800</v>
      </c>
      <c r="H557" t="s">
        <v>2986</v>
      </c>
      <c r="J557" t="s">
        <v>1479</v>
      </c>
    </row>
    <row r="558" spans="1:10" x14ac:dyDescent="0.2">
      <c r="A558" t="s">
        <v>1836</v>
      </c>
      <c r="B558" t="s">
        <v>3964</v>
      </c>
      <c r="C558" t="s">
        <v>1531</v>
      </c>
      <c r="D558" t="s">
        <v>1532</v>
      </c>
      <c r="E558" t="s">
        <v>1533</v>
      </c>
      <c r="F558" t="s">
        <v>2507</v>
      </c>
      <c r="G558" t="s">
        <v>3963</v>
      </c>
      <c r="H558" t="s">
        <v>2972</v>
      </c>
      <c r="I558" t="s">
        <v>1534</v>
      </c>
      <c r="J558" t="s">
        <v>1535</v>
      </c>
    </row>
    <row r="559" spans="1:10" x14ac:dyDescent="0.2">
      <c r="A559" t="s">
        <v>1836</v>
      </c>
      <c r="B559" t="s">
        <v>2371</v>
      </c>
      <c r="C559" t="s">
        <v>1615</v>
      </c>
      <c r="D559" t="s">
        <v>1616</v>
      </c>
      <c r="E559" t="s">
        <v>1617</v>
      </c>
      <c r="F559" t="s">
        <v>2507</v>
      </c>
      <c r="G559" t="s">
        <v>2532</v>
      </c>
      <c r="H559" t="s">
        <v>3962</v>
      </c>
      <c r="I559" t="s">
        <v>2372</v>
      </c>
      <c r="J559" t="s">
        <v>2373</v>
      </c>
    </row>
    <row r="560" spans="1:10" x14ac:dyDescent="0.2">
      <c r="A560" t="s">
        <v>1836</v>
      </c>
      <c r="B560" t="s">
        <v>1939</v>
      </c>
      <c r="C560" t="s">
        <v>1493</v>
      </c>
      <c r="D560" t="s">
        <v>1494</v>
      </c>
      <c r="E560" t="s">
        <v>1495</v>
      </c>
      <c r="F560" t="s">
        <v>2507</v>
      </c>
      <c r="G560" t="s">
        <v>3961</v>
      </c>
      <c r="H560" t="s">
        <v>3902</v>
      </c>
      <c r="I560" t="s">
        <v>1940</v>
      </c>
      <c r="J560" t="s">
        <v>3960</v>
      </c>
    </row>
    <row r="561" spans="1:10" x14ac:dyDescent="0.2">
      <c r="A561" t="s">
        <v>1836</v>
      </c>
      <c r="B561" t="s">
        <v>1954</v>
      </c>
      <c r="C561" t="s">
        <v>1531</v>
      </c>
      <c r="D561" t="s">
        <v>1532</v>
      </c>
      <c r="E561" t="s">
        <v>1533</v>
      </c>
      <c r="F561" t="s">
        <v>2537</v>
      </c>
      <c r="G561" t="s">
        <v>3959</v>
      </c>
      <c r="H561" t="s">
        <v>2664</v>
      </c>
      <c r="I561" t="s">
        <v>3958</v>
      </c>
      <c r="J561" t="s">
        <v>3957</v>
      </c>
    </row>
    <row r="562" spans="1:10" x14ac:dyDescent="0.2">
      <c r="A562" t="s">
        <v>1836</v>
      </c>
      <c r="B562" t="s">
        <v>2033</v>
      </c>
      <c r="C562" t="s">
        <v>1620</v>
      </c>
      <c r="D562" t="s">
        <v>1621</v>
      </c>
      <c r="E562" t="s">
        <v>1622</v>
      </c>
      <c r="F562" t="s">
        <v>2507</v>
      </c>
      <c r="G562" t="s">
        <v>2532</v>
      </c>
      <c r="H562" t="s">
        <v>3672</v>
      </c>
      <c r="I562" t="s">
        <v>1623</v>
      </c>
      <c r="J562" t="s">
        <v>1624</v>
      </c>
    </row>
    <row r="563" spans="1:10" x14ac:dyDescent="0.2">
      <c r="A563" t="s">
        <v>1836</v>
      </c>
      <c r="B563" t="s">
        <v>1952</v>
      </c>
      <c r="C563" t="s">
        <v>1521</v>
      </c>
      <c r="D563" t="s">
        <v>1522</v>
      </c>
      <c r="E563" t="s">
        <v>1523</v>
      </c>
      <c r="F563" t="s">
        <v>2507</v>
      </c>
      <c r="G563" t="s">
        <v>2553</v>
      </c>
      <c r="H563" t="s">
        <v>3956</v>
      </c>
      <c r="I563" t="s">
        <v>1524</v>
      </c>
      <c r="J563" t="s">
        <v>1525</v>
      </c>
    </row>
    <row r="564" spans="1:10" x14ac:dyDescent="0.2">
      <c r="A564" t="s">
        <v>1836</v>
      </c>
      <c r="B564" t="s">
        <v>1959</v>
      </c>
      <c r="C564" t="s">
        <v>1551</v>
      </c>
      <c r="D564" t="s">
        <v>1552</v>
      </c>
      <c r="E564" t="s">
        <v>1553</v>
      </c>
      <c r="F564" t="s">
        <v>2507</v>
      </c>
      <c r="G564" t="s">
        <v>3310</v>
      </c>
      <c r="H564" t="s">
        <v>3955</v>
      </c>
      <c r="I564" t="s">
        <v>1554</v>
      </c>
      <c r="J564" t="s">
        <v>1555</v>
      </c>
    </row>
    <row r="565" spans="1:10" x14ac:dyDescent="0.2">
      <c r="A565" t="s">
        <v>1836</v>
      </c>
      <c r="B565" t="s">
        <v>1955</v>
      </c>
      <c r="C565" t="s">
        <v>1536</v>
      </c>
      <c r="D565" t="s">
        <v>1537</v>
      </c>
      <c r="E565" t="s">
        <v>1538</v>
      </c>
      <c r="F565" t="s">
        <v>2507</v>
      </c>
      <c r="G565" t="s">
        <v>2915</v>
      </c>
      <c r="H565" t="s">
        <v>2631</v>
      </c>
      <c r="I565" t="s">
        <v>1539</v>
      </c>
      <c r="J565" t="s">
        <v>1540</v>
      </c>
    </row>
    <row r="566" spans="1:10" x14ac:dyDescent="0.2">
      <c r="A566" t="s">
        <v>1836</v>
      </c>
      <c r="B566" t="s">
        <v>2022</v>
      </c>
      <c r="C566" t="s">
        <v>1615</v>
      </c>
      <c r="D566" t="s">
        <v>1616</v>
      </c>
      <c r="E566" t="s">
        <v>1617</v>
      </c>
      <c r="F566" t="s">
        <v>2507</v>
      </c>
      <c r="G566" t="s">
        <v>2915</v>
      </c>
      <c r="H566" t="s">
        <v>3954</v>
      </c>
      <c r="I566" t="s">
        <v>1618</v>
      </c>
      <c r="J566" t="s">
        <v>1619</v>
      </c>
    </row>
    <row r="567" spans="1:10" x14ac:dyDescent="0.2">
      <c r="A567" t="s">
        <v>1836</v>
      </c>
      <c r="B567" t="s">
        <v>2246</v>
      </c>
      <c r="C567" t="s">
        <v>1713</v>
      </c>
      <c r="D567" t="s">
        <v>1714</v>
      </c>
      <c r="E567" t="s">
        <v>1715</v>
      </c>
      <c r="F567" t="s">
        <v>2507</v>
      </c>
      <c r="G567" t="s">
        <v>2708</v>
      </c>
      <c r="H567" t="s">
        <v>2901</v>
      </c>
      <c r="I567" t="s">
        <v>1716</v>
      </c>
      <c r="J567" t="s">
        <v>1717</v>
      </c>
    </row>
    <row r="568" spans="1:10" x14ac:dyDescent="0.2">
      <c r="A568" t="s">
        <v>1836</v>
      </c>
      <c r="B568" t="s">
        <v>2227</v>
      </c>
      <c r="C568" t="s">
        <v>1705</v>
      </c>
      <c r="D568" t="s">
        <v>1706</v>
      </c>
      <c r="E568" t="s">
        <v>1707</v>
      </c>
      <c r="F568" t="s">
        <v>2507</v>
      </c>
      <c r="G568" t="s">
        <v>3953</v>
      </c>
      <c r="H568" t="s">
        <v>3952</v>
      </c>
      <c r="I568" t="s">
        <v>3951</v>
      </c>
      <c r="J568" t="s">
        <v>2228</v>
      </c>
    </row>
    <row r="569" spans="1:10" x14ac:dyDescent="0.2">
      <c r="A569" t="s">
        <v>1836</v>
      </c>
      <c r="B569" t="s">
        <v>1966</v>
      </c>
      <c r="C569" t="s">
        <v>1575</v>
      </c>
      <c r="D569" t="s">
        <v>1576</v>
      </c>
      <c r="E569" t="s">
        <v>1577</v>
      </c>
      <c r="F569" t="s">
        <v>2507</v>
      </c>
      <c r="G569" t="s">
        <v>3950</v>
      </c>
      <c r="H569" t="s">
        <v>3949</v>
      </c>
      <c r="I569" t="s">
        <v>3948</v>
      </c>
      <c r="J569" t="s">
        <v>3947</v>
      </c>
    </row>
    <row r="570" spans="1:10" x14ac:dyDescent="0.2">
      <c r="A570" t="s">
        <v>1836</v>
      </c>
      <c r="B570" t="s">
        <v>1857</v>
      </c>
      <c r="C570" t="s">
        <v>1470</v>
      </c>
      <c r="D570" t="s">
        <v>1471</v>
      </c>
      <c r="E570" t="s">
        <v>1472</v>
      </c>
      <c r="F570" t="s">
        <v>2507</v>
      </c>
      <c r="G570" t="s">
        <v>2899</v>
      </c>
      <c r="H570" t="s">
        <v>3946</v>
      </c>
      <c r="I570" t="s">
        <v>1473</v>
      </c>
      <c r="J570" t="s">
        <v>1474</v>
      </c>
    </row>
    <row r="571" spans="1:10" x14ac:dyDescent="0.2">
      <c r="A571" t="s">
        <v>1836</v>
      </c>
      <c r="B571" t="s">
        <v>3945</v>
      </c>
      <c r="C571" t="s">
        <v>3944</v>
      </c>
      <c r="D571" t="s">
        <v>1532</v>
      </c>
      <c r="E571" t="s">
        <v>3943</v>
      </c>
      <c r="F571" t="s">
        <v>2507</v>
      </c>
      <c r="G571" t="s">
        <v>2525</v>
      </c>
      <c r="H571" t="s">
        <v>3942</v>
      </c>
      <c r="I571" t="s">
        <v>3941</v>
      </c>
      <c r="J571" t="s">
        <v>3940</v>
      </c>
    </row>
    <row r="572" spans="1:10" x14ac:dyDescent="0.2">
      <c r="A572" t="s">
        <v>1836</v>
      </c>
      <c r="B572" t="s">
        <v>3939</v>
      </c>
      <c r="C572" t="s">
        <v>3938</v>
      </c>
      <c r="D572" t="s">
        <v>1576</v>
      </c>
      <c r="E572" t="s">
        <v>3937</v>
      </c>
      <c r="F572" t="s">
        <v>2507</v>
      </c>
      <c r="G572" t="s">
        <v>3936</v>
      </c>
      <c r="H572" t="s">
        <v>3935</v>
      </c>
      <c r="J572" t="s">
        <v>3934</v>
      </c>
    </row>
    <row r="573" spans="1:10" x14ac:dyDescent="0.2">
      <c r="A573" t="s">
        <v>1836</v>
      </c>
      <c r="B573" t="s">
        <v>1659</v>
      </c>
      <c r="C573" t="s">
        <v>1660</v>
      </c>
      <c r="D573" t="s">
        <v>1661</v>
      </c>
      <c r="E573" t="s">
        <v>1662</v>
      </c>
      <c r="F573" t="s">
        <v>2507</v>
      </c>
      <c r="G573" t="s">
        <v>2915</v>
      </c>
      <c r="H573" t="s">
        <v>3933</v>
      </c>
      <c r="I573" t="s">
        <v>3932</v>
      </c>
      <c r="J573" t="s">
        <v>1663</v>
      </c>
    </row>
    <row r="574" spans="1:10" x14ac:dyDescent="0.2">
      <c r="A574" t="s">
        <v>1836</v>
      </c>
      <c r="B574" t="s">
        <v>2245</v>
      </c>
      <c r="C574" t="s">
        <v>1711</v>
      </c>
      <c r="D574" t="s">
        <v>1486</v>
      </c>
      <c r="E574" t="s">
        <v>1712</v>
      </c>
      <c r="F574" t="s">
        <v>2537</v>
      </c>
      <c r="G574" t="s">
        <v>3931</v>
      </c>
      <c r="H574" t="s">
        <v>2776</v>
      </c>
      <c r="I574" t="s">
        <v>3930</v>
      </c>
      <c r="J574" t="s">
        <v>3929</v>
      </c>
    </row>
    <row r="575" spans="1:10" x14ac:dyDescent="0.2">
      <c r="A575" t="s">
        <v>1836</v>
      </c>
      <c r="B575" t="s">
        <v>3928</v>
      </c>
      <c r="C575" t="s">
        <v>3927</v>
      </c>
      <c r="D575" t="s">
        <v>1532</v>
      </c>
      <c r="E575" t="s">
        <v>3926</v>
      </c>
      <c r="F575" t="s">
        <v>2507</v>
      </c>
      <c r="G575" t="s">
        <v>3720</v>
      </c>
      <c r="H575" t="s">
        <v>3925</v>
      </c>
      <c r="I575" t="s">
        <v>3924</v>
      </c>
      <c r="J575" t="s">
        <v>3923</v>
      </c>
    </row>
    <row r="576" spans="1:10" x14ac:dyDescent="0.2">
      <c r="A576" t="s">
        <v>1836</v>
      </c>
      <c r="B576" t="s">
        <v>1976</v>
      </c>
      <c r="C576" t="s">
        <v>1583</v>
      </c>
      <c r="D576" t="s">
        <v>1557</v>
      </c>
      <c r="E576" t="s">
        <v>1584</v>
      </c>
      <c r="F576" t="s">
        <v>2507</v>
      </c>
      <c r="G576" t="s">
        <v>2800</v>
      </c>
      <c r="H576" t="s">
        <v>3922</v>
      </c>
      <c r="I576" t="s">
        <v>1585</v>
      </c>
      <c r="J576" t="s">
        <v>1586</v>
      </c>
    </row>
    <row r="577" spans="1:10" x14ac:dyDescent="0.2">
      <c r="A577" t="s">
        <v>1836</v>
      </c>
      <c r="B577" t="s">
        <v>1947</v>
      </c>
      <c r="C577" t="s">
        <v>1498</v>
      </c>
      <c r="D577" t="s">
        <v>1499</v>
      </c>
      <c r="E577" t="s">
        <v>1500</v>
      </c>
      <c r="F577" t="s">
        <v>2507</v>
      </c>
      <c r="G577" t="s">
        <v>2900</v>
      </c>
      <c r="H577" t="s">
        <v>3921</v>
      </c>
      <c r="I577" t="s">
        <v>1501</v>
      </c>
      <c r="J577" t="s">
        <v>1502</v>
      </c>
    </row>
    <row r="578" spans="1:10" x14ac:dyDescent="0.2">
      <c r="A578" t="s">
        <v>1836</v>
      </c>
      <c r="B578" t="s">
        <v>2193</v>
      </c>
      <c r="C578" t="s">
        <v>1693</v>
      </c>
      <c r="D578" t="s">
        <v>1579</v>
      </c>
      <c r="E578" t="s">
        <v>1694</v>
      </c>
      <c r="F578" t="s">
        <v>2507</v>
      </c>
      <c r="G578" t="s">
        <v>2861</v>
      </c>
      <c r="H578" t="s">
        <v>3920</v>
      </c>
      <c r="I578" t="s">
        <v>1695</v>
      </c>
      <c r="J578" t="s">
        <v>1696</v>
      </c>
    </row>
    <row r="579" spans="1:10" x14ac:dyDescent="0.2">
      <c r="A579" t="s">
        <v>1836</v>
      </c>
      <c r="B579" t="s">
        <v>3919</v>
      </c>
      <c r="C579" t="s">
        <v>3918</v>
      </c>
      <c r="D579" t="s">
        <v>1661</v>
      </c>
      <c r="E579" t="s">
        <v>3917</v>
      </c>
      <c r="F579" t="s">
        <v>2507</v>
      </c>
      <c r="G579" t="s">
        <v>3329</v>
      </c>
      <c r="H579" t="s">
        <v>2756</v>
      </c>
      <c r="I579" t="s">
        <v>3916</v>
      </c>
      <c r="J579" t="s">
        <v>3915</v>
      </c>
    </row>
    <row r="580" spans="1:10" x14ac:dyDescent="0.2">
      <c r="A580" t="s">
        <v>1836</v>
      </c>
      <c r="B580" t="s">
        <v>2277</v>
      </c>
      <c r="C580" t="s">
        <v>1729</v>
      </c>
      <c r="D580" t="s">
        <v>1637</v>
      </c>
      <c r="E580" t="s">
        <v>1730</v>
      </c>
      <c r="F580" t="s">
        <v>2507</v>
      </c>
      <c r="G580" t="s">
        <v>3042</v>
      </c>
      <c r="H580" t="s">
        <v>3914</v>
      </c>
      <c r="I580" t="s">
        <v>1731</v>
      </c>
      <c r="J580" t="s">
        <v>1732</v>
      </c>
    </row>
    <row r="581" spans="1:10" x14ac:dyDescent="0.2">
      <c r="A581" t="s">
        <v>1836</v>
      </c>
      <c r="B581" t="s">
        <v>2119</v>
      </c>
      <c r="C581" t="s">
        <v>1680</v>
      </c>
      <c r="D581" t="s">
        <v>1626</v>
      </c>
      <c r="E581" t="s">
        <v>1681</v>
      </c>
      <c r="F581" t="s">
        <v>2537</v>
      </c>
      <c r="G581" t="s">
        <v>3905</v>
      </c>
      <c r="H581" t="s">
        <v>3913</v>
      </c>
      <c r="I581" t="s">
        <v>3912</v>
      </c>
      <c r="J581" t="s">
        <v>3911</v>
      </c>
    </row>
    <row r="582" spans="1:10" x14ac:dyDescent="0.2">
      <c r="A582" t="s">
        <v>1836</v>
      </c>
      <c r="B582" t="s">
        <v>2016</v>
      </c>
      <c r="C582" t="s">
        <v>1606</v>
      </c>
      <c r="D582" t="s">
        <v>1607</v>
      </c>
      <c r="E582" t="s">
        <v>1608</v>
      </c>
      <c r="F582" t="s">
        <v>2507</v>
      </c>
      <c r="G582" t="s">
        <v>3910</v>
      </c>
      <c r="H582" t="s">
        <v>2805</v>
      </c>
      <c r="I582" t="s">
        <v>1609</v>
      </c>
      <c r="J582" t="s">
        <v>1610</v>
      </c>
    </row>
    <row r="583" spans="1:10" x14ac:dyDescent="0.2">
      <c r="A583" t="s">
        <v>1836</v>
      </c>
      <c r="B583" t="s">
        <v>2128</v>
      </c>
      <c r="C583" t="s">
        <v>1684</v>
      </c>
      <c r="D583" t="s">
        <v>1573</v>
      </c>
      <c r="E583" t="s">
        <v>1685</v>
      </c>
      <c r="F583" t="s">
        <v>2507</v>
      </c>
      <c r="G583" t="s">
        <v>2681</v>
      </c>
      <c r="H583" t="s">
        <v>2901</v>
      </c>
      <c r="I583" t="s">
        <v>3909</v>
      </c>
      <c r="J583" t="s">
        <v>1686</v>
      </c>
    </row>
    <row r="584" spans="1:10" x14ac:dyDescent="0.2">
      <c r="A584" t="s">
        <v>1836</v>
      </c>
      <c r="B584" t="s">
        <v>2146</v>
      </c>
      <c r="C584" t="s">
        <v>1687</v>
      </c>
      <c r="D584" t="s">
        <v>1673</v>
      </c>
      <c r="E584" t="s">
        <v>1688</v>
      </c>
      <c r="F584" t="s">
        <v>2507</v>
      </c>
      <c r="G584" t="s">
        <v>2896</v>
      </c>
      <c r="H584" t="s">
        <v>3908</v>
      </c>
      <c r="I584" t="s">
        <v>1689</v>
      </c>
      <c r="J584" t="s">
        <v>1690</v>
      </c>
    </row>
    <row r="585" spans="1:10" x14ac:dyDescent="0.2">
      <c r="A585" t="s">
        <v>1836</v>
      </c>
      <c r="B585" t="s">
        <v>2051</v>
      </c>
      <c r="C585" t="s">
        <v>1646</v>
      </c>
      <c r="D585" t="s">
        <v>1647</v>
      </c>
      <c r="E585" t="s">
        <v>1648</v>
      </c>
      <c r="F585" t="s">
        <v>2507</v>
      </c>
      <c r="G585" t="s">
        <v>2644</v>
      </c>
      <c r="H585" t="s">
        <v>3907</v>
      </c>
      <c r="I585" t="s">
        <v>3906</v>
      </c>
      <c r="J585" t="s">
        <v>1649</v>
      </c>
    </row>
    <row r="586" spans="1:10" x14ac:dyDescent="0.2">
      <c r="A586" t="s">
        <v>1836</v>
      </c>
      <c r="B586" t="s">
        <v>2110</v>
      </c>
      <c r="C586" t="s">
        <v>1677</v>
      </c>
      <c r="D586" t="s">
        <v>1486</v>
      </c>
      <c r="E586" t="s">
        <v>1678</v>
      </c>
      <c r="F586" t="s">
        <v>2537</v>
      </c>
      <c r="G586" t="s">
        <v>3905</v>
      </c>
      <c r="H586" t="s">
        <v>3748</v>
      </c>
      <c r="I586" t="s">
        <v>3904</v>
      </c>
      <c r="J586" t="s">
        <v>1679</v>
      </c>
    </row>
    <row r="587" spans="1:10" x14ac:dyDescent="0.2">
      <c r="A587" t="s">
        <v>1836</v>
      </c>
      <c r="B587" t="s">
        <v>1901</v>
      </c>
      <c r="C587" t="s">
        <v>1489</v>
      </c>
      <c r="D587" t="s">
        <v>1490</v>
      </c>
      <c r="E587" t="s">
        <v>1491</v>
      </c>
      <c r="F587" t="s">
        <v>2507</v>
      </c>
      <c r="G587" t="s">
        <v>3903</v>
      </c>
      <c r="H587" t="s">
        <v>3902</v>
      </c>
      <c r="I587" t="s">
        <v>3901</v>
      </c>
      <c r="J587" t="s">
        <v>1492</v>
      </c>
    </row>
    <row r="588" spans="1:10" x14ac:dyDescent="0.2">
      <c r="A588" t="s">
        <v>1836</v>
      </c>
      <c r="B588" t="s">
        <v>1993</v>
      </c>
      <c r="C588" t="s">
        <v>1591</v>
      </c>
      <c r="D588" t="s">
        <v>1592</v>
      </c>
      <c r="E588" t="s">
        <v>1593</v>
      </c>
      <c r="F588" t="s">
        <v>2507</v>
      </c>
      <c r="G588" t="s">
        <v>3900</v>
      </c>
      <c r="H588" t="s">
        <v>3899</v>
      </c>
      <c r="I588" t="s">
        <v>1594</v>
      </c>
      <c r="J588" t="s">
        <v>1595</v>
      </c>
    </row>
    <row r="589" spans="1:10" x14ac:dyDescent="0.2">
      <c r="A589" t="s">
        <v>1836</v>
      </c>
      <c r="B589" t="s">
        <v>1835</v>
      </c>
      <c r="C589" t="s">
        <v>1457</v>
      </c>
      <c r="D589" t="s">
        <v>1458</v>
      </c>
      <c r="E589" t="s">
        <v>1459</v>
      </c>
      <c r="F589" t="s">
        <v>2507</v>
      </c>
      <c r="G589" t="s">
        <v>2861</v>
      </c>
      <c r="H589" t="s">
        <v>2671</v>
      </c>
      <c r="I589" t="s">
        <v>1460</v>
      </c>
      <c r="J589" t="s">
        <v>1461</v>
      </c>
    </row>
    <row r="590" spans="1:10" x14ac:dyDescent="0.2">
      <c r="A590" t="s">
        <v>1836</v>
      </c>
      <c r="B590" t="s">
        <v>3898</v>
      </c>
      <c r="C590" t="s">
        <v>1745</v>
      </c>
      <c r="D590" t="s">
        <v>1607</v>
      </c>
      <c r="E590" t="s">
        <v>1746</v>
      </c>
      <c r="F590" t="s">
        <v>2537</v>
      </c>
      <c r="G590" t="s">
        <v>3897</v>
      </c>
      <c r="H590" t="s">
        <v>3896</v>
      </c>
      <c r="I590" t="s">
        <v>2319</v>
      </c>
      <c r="J590" t="s">
        <v>2320</v>
      </c>
    </row>
    <row r="591" spans="1:10" x14ac:dyDescent="0.2">
      <c r="A591" t="s">
        <v>1836</v>
      </c>
      <c r="B591" t="s">
        <v>3895</v>
      </c>
      <c r="C591" t="s">
        <v>3894</v>
      </c>
      <c r="D591" t="s">
        <v>1547</v>
      </c>
      <c r="E591" t="s">
        <v>3893</v>
      </c>
      <c r="F591" t="s">
        <v>2507</v>
      </c>
      <c r="G591" t="s">
        <v>3892</v>
      </c>
      <c r="H591" t="s">
        <v>3891</v>
      </c>
      <c r="I591" t="s">
        <v>3890</v>
      </c>
      <c r="J591" t="s">
        <v>3889</v>
      </c>
    </row>
    <row r="592" spans="1:10" x14ac:dyDescent="0.2">
      <c r="A592" t="s">
        <v>1836</v>
      </c>
      <c r="B592" t="s">
        <v>3888</v>
      </c>
      <c r="C592" t="s">
        <v>2331</v>
      </c>
      <c r="D592" t="s">
        <v>2332</v>
      </c>
      <c r="E592" t="s">
        <v>2333</v>
      </c>
      <c r="F592" t="s">
        <v>2537</v>
      </c>
      <c r="G592" t="s">
        <v>3887</v>
      </c>
      <c r="H592" t="s">
        <v>3886</v>
      </c>
      <c r="I592" t="s">
        <v>2334</v>
      </c>
      <c r="J592" t="s">
        <v>2335</v>
      </c>
    </row>
    <row r="593" spans="1:10" x14ac:dyDescent="0.2">
      <c r="A593" t="s">
        <v>1836</v>
      </c>
      <c r="B593" t="s">
        <v>3885</v>
      </c>
      <c r="C593" t="s">
        <v>3884</v>
      </c>
      <c r="D593" t="s">
        <v>1463</v>
      </c>
      <c r="E593" t="s">
        <v>1464</v>
      </c>
      <c r="F593" t="s">
        <v>2507</v>
      </c>
      <c r="G593" t="s">
        <v>2927</v>
      </c>
      <c r="H593" t="s">
        <v>3883</v>
      </c>
      <c r="I593" t="s">
        <v>3882</v>
      </c>
      <c r="J593" t="s">
        <v>3881</v>
      </c>
    </row>
    <row r="594" spans="1:10" x14ac:dyDescent="0.2">
      <c r="A594" t="s">
        <v>1836</v>
      </c>
      <c r="B594" t="s">
        <v>3880</v>
      </c>
      <c r="C594" t="s">
        <v>3879</v>
      </c>
      <c r="D594" t="s">
        <v>1557</v>
      </c>
      <c r="E594" t="s">
        <v>3878</v>
      </c>
      <c r="F594" t="s">
        <v>2507</v>
      </c>
      <c r="G594" t="s">
        <v>3877</v>
      </c>
      <c r="H594" t="s">
        <v>3876</v>
      </c>
      <c r="I594" t="s">
        <v>3875</v>
      </c>
      <c r="J594" t="s">
        <v>3874</v>
      </c>
    </row>
    <row r="595" spans="1:10" x14ac:dyDescent="0.2">
      <c r="A595" t="s">
        <v>1836</v>
      </c>
      <c r="B595" t="s">
        <v>2480</v>
      </c>
      <c r="C595" t="s">
        <v>2481</v>
      </c>
      <c r="D595" t="s">
        <v>1467</v>
      </c>
      <c r="E595" t="s">
        <v>2482</v>
      </c>
      <c r="F595" t="s">
        <v>2507</v>
      </c>
      <c r="G595" t="s">
        <v>2786</v>
      </c>
      <c r="H595" t="s">
        <v>3873</v>
      </c>
      <c r="I595" t="s">
        <v>2483</v>
      </c>
      <c r="J595" t="s">
        <v>2484</v>
      </c>
    </row>
    <row r="596" spans="1:10" x14ac:dyDescent="0.2">
      <c r="A596" t="s">
        <v>1836</v>
      </c>
      <c r="B596" t="s">
        <v>1601</v>
      </c>
      <c r="C596" t="s">
        <v>1602</v>
      </c>
      <c r="D596" t="s">
        <v>1564</v>
      </c>
      <c r="E596" t="s">
        <v>1603</v>
      </c>
      <c r="F596" t="s">
        <v>2507</v>
      </c>
      <c r="G596" t="s">
        <v>3872</v>
      </c>
      <c r="H596" t="s">
        <v>3871</v>
      </c>
      <c r="I596" t="s">
        <v>1604</v>
      </c>
      <c r="J596" t="s">
        <v>1605</v>
      </c>
    </row>
    <row r="597" spans="1:10" x14ac:dyDescent="0.2">
      <c r="A597" t="s">
        <v>1836</v>
      </c>
      <c r="B597" t="s">
        <v>1635</v>
      </c>
      <c r="C597" t="s">
        <v>1636</v>
      </c>
      <c r="D597" t="s">
        <v>1637</v>
      </c>
      <c r="E597" t="s">
        <v>1638</v>
      </c>
      <c r="F597" t="s">
        <v>2507</v>
      </c>
      <c r="G597" t="s">
        <v>2623</v>
      </c>
      <c r="H597" t="s">
        <v>3734</v>
      </c>
      <c r="I597" t="s">
        <v>1639</v>
      </c>
      <c r="J597" t="s">
        <v>1640</v>
      </c>
    </row>
    <row r="598" spans="1:10" x14ac:dyDescent="0.2">
      <c r="A598" t="s">
        <v>1836</v>
      </c>
      <c r="B598" t="s">
        <v>2327</v>
      </c>
      <c r="C598" t="s">
        <v>2328</v>
      </c>
      <c r="D598" t="s">
        <v>1697</v>
      </c>
      <c r="E598" t="s">
        <v>2329</v>
      </c>
      <c r="F598" t="s">
        <v>2537</v>
      </c>
      <c r="G598" t="s">
        <v>3870</v>
      </c>
      <c r="H598" t="s">
        <v>3869</v>
      </c>
      <c r="I598" t="s">
        <v>2330</v>
      </c>
      <c r="J598" t="s">
        <v>3868</v>
      </c>
    </row>
    <row r="599" spans="1:10" x14ac:dyDescent="0.2">
      <c r="A599" t="s">
        <v>1836</v>
      </c>
      <c r="B599" t="s">
        <v>1653</v>
      </c>
      <c r="C599" t="s">
        <v>1654</v>
      </c>
      <c r="D599" t="s">
        <v>1655</v>
      </c>
      <c r="E599" t="s">
        <v>1656</v>
      </c>
      <c r="F599" t="s">
        <v>2507</v>
      </c>
      <c r="G599" t="s">
        <v>3329</v>
      </c>
      <c r="H599" t="s">
        <v>3867</v>
      </c>
      <c r="I599" t="s">
        <v>1657</v>
      </c>
      <c r="J599" t="s">
        <v>1658</v>
      </c>
    </row>
    <row r="600" spans="1:10" x14ac:dyDescent="0.2">
      <c r="A600" t="s">
        <v>1836</v>
      </c>
      <c r="B600" t="s">
        <v>3866</v>
      </c>
      <c r="C600" t="s">
        <v>3865</v>
      </c>
      <c r="D600" t="s">
        <v>3864</v>
      </c>
      <c r="E600" t="s">
        <v>3863</v>
      </c>
      <c r="F600" t="s">
        <v>2507</v>
      </c>
      <c r="G600" t="s">
        <v>3862</v>
      </c>
      <c r="H600" t="s">
        <v>2801</v>
      </c>
      <c r="I600" t="s">
        <v>3861</v>
      </c>
      <c r="J600" t="s">
        <v>3860</v>
      </c>
    </row>
    <row r="601" spans="1:10" x14ac:dyDescent="0.2">
      <c r="A601" t="s">
        <v>1836</v>
      </c>
      <c r="B601" t="s">
        <v>1596</v>
      </c>
      <c r="C601" t="s">
        <v>1597</v>
      </c>
      <c r="D601" t="s">
        <v>1598</v>
      </c>
      <c r="E601" t="s">
        <v>1477</v>
      </c>
      <c r="F601" t="s">
        <v>2507</v>
      </c>
      <c r="G601" t="s">
        <v>3042</v>
      </c>
      <c r="H601" t="s">
        <v>3859</v>
      </c>
      <c r="I601" t="s">
        <v>1599</v>
      </c>
      <c r="J601" t="s">
        <v>1600</v>
      </c>
    </row>
    <row r="602" spans="1:10" x14ac:dyDescent="0.2">
      <c r="A602" t="s">
        <v>1836</v>
      </c>
      <c r="B602" t="s">
        <v>3858</v>
      </c>
      <c r="C602" t="s">
        <v>3857</v>
      </c>
      <c r="D602" t="s">
        <v>1576</v>
      </c>
      <c r="E602" t="s">
        <v>3856</v>
      </c>
      <c r="F602" t="s">
        <v>2507</v>
      </c>
      <c r="G602" t="s">
        <v>2677</v>
      </c>
      <c r="H602" t="s">
        <v>3855</v>
      </c>
      <c r="I602" t="s">
        <v>3854</v>
      </c>
      <c r="J602" t="s">
        <v>3853</v>
      </c>
    </row>
    <row r="603" spans="1:10" x14ac:dyDescent="0.2">
      <c r="A603" t="s">
        <v>1836</v>
      </c>
      <c r="B603" t="s">
        <v>1992</v>
      </c>
      <c r="C603" t="s">
        <v>1587</v>
      </c>
      <c r="D603" t="s">
        <v>1573</v>
      </c>
      <c r="E603" t="s">
        <v>1588</v>
      </c>
      <c r="F603" t="s">
        <v>2507</v>
      </c>
      <c r="G603" t="s">
        <v>3852</v>
      </c>
      <c r="H603" t="s">
        <v>3851</v>
      </c>
      <c r="I603" t="s">
        <v>1589</v>
      </c>
      <c r="J603" t="s">
        <v>1590</v>
      </c>
    </row>
    <row r="604" spans="1:10" x14ac:dyDescent="0.2">
      <c r="A604" t="s">
        <v>1836</v>
      </c>
      <c r="B604" t="s">
        <v>2433</v>
      </c>
      <c r="C604" t="s">
        <v>2434</v>
      </c>
      <c r="D604" t="s">
        <v>1697</v>
      </c>
      <c r="E604" t="s">
        <v>2435</v>
      </c>
      <c r="F604" t="s">
        <v>2507</v>
      </c>
      <c r="G604" t="s">
        <v>3304</v>
      </c>
      <c r="H604" t="s">
        <v>3850</v>
      </c>
      <c r="I604" t="s">
        <v>2436</v>
      </c>
      <c r="J604" t="s">
        <v>2437</v>
      </c>
    </row>
    <row r="605" spans="1:10" x14ac:dyDescent="0.2">
      <c r="A605" t="s">
        <v>1836</v>
      </c>
      <c r="B605" t="s">
        <v>3849</v>
      </c>
      <c r="C605" t="s">
        <v>3848</v>
      </c>
      <c r="D605" t="s">
        <v>1673</v>
      </c>
      <c r="E605" t="s">
        <v>3847</v>
      </c>
      <c r="F605" t="s">
        <v>2507</v>
      </c>
      <c r="G605" t="s">
        <v>3846</v>
      </c>
      <c r="H605" t="s">
        <v>3845</v>
      </c>
      <c r="I605" t="s">
        <v>3844</v>
      </c>
      <c r="J605" t="s">
        <v>3843</v>
      </c>
    </row>
    <row r="606" spans="1:10" x14ac:dyDescent="0.2">
      <c r="A606" t="s">
        <v>1836</v>
      </c>
      <c r="B606" t="s">
        <v>2131</v>
      </c>
      <c r="C606" t="s">
        <v>2132</v>
      </c>
      <c r="D606" t="s">
        <v>1486</v>
      </c>
      <c r="E606" t="s">
        <v>2133</v>
      </c>
      <c r="F606" t="s">
        <v>2507</v>
      </c>
      <c r="G606" t="s">
        <v>2565</v>
      </c>
      <c r="H606" t="s">
        <v>3838</v>
      </c>
      <c r="I606" t="s">
        <v>2134</v>
      </c>
      <c r="J606" t="s">
        <v>2135</v>
      </c>
    </row>
    <row r="607" spans="1:10" x14ac:dyDescent="0.2">
      <c r="A607" t="s">
        <v>1836</v>
      </c>
      <c r="B607" t="s">
        <v>3842</v>
      </c>
      <c r="C607" t="s">
        <v>2366</v>
      </c>
      <c r="D607" t="s">
        <v>2367</v>
      </c>
      <c r="E607" t="s">
        <v>2368</v>
      </c>
      <c r="F607" t="s">
        <v>2507</v>
      </c>
      <c r="G607" t="s">
        <v>2578</v>
      </c>
      <c r="H607" t="s">
        <v>3841</v>
      </c>
      <c r="I607" t="s">
        <v>2369</v>
      </c>
      <c r="J607" t="s">
        <v>2370</v>
      </c>
    </row>
    <row r="608" spans="1:10" x14ac:dyDescent="0.2">
      <c r="A608" t="s">
        <v>1836</v>
      </c>
      <c r="B608" t="s">
        <v>2429</v>
      </c>
      <c r="C608" t="s">
        <v>2430</v>
      </c>
      <c r="D608" t="s">
        <v>1607</v>
      </c>
      <c r="E608" t="s">
        <v>2431</v>
      </c>
      <c r="F608" t="s">
        <v>2507</v>
      </c>
      <c r="G608" t="s">
        <v>2623</v>
      </c>
      <c r="H608" t="s">
        <v>3840</v>
      </c>
      <c r="I608" t="s">
        <v>3839</v>
      </c>
      <c r="J608" t="s">
        <v>2432</v>
      </c>
    </row>
    <row r="609" spans="1:10" x14ac:dyDescent="0.2">
      <c r="A609" t="s">
        <v>1836</v>
      </c>
      <c r="B609" t="s">
        <v>1964</v>
      </c>
      <c r="C609" t="s">
        <v>1572</v>
      </c>
      <c r="D609" t="s">
        <v>1573</v>
      </c>
      <c r="E609" t="s">
        <v>1574</v>
      </c>
      <c r="F609" t="s">
        <v>2507</v>
      </c>
      <c r="G609" t="s">
        <v>2565</v>
      </c>
      <c r="H609" t="s">
        <v>3838</v>
      </c>
      <c r="I609" t="s">
        <v>3837</v>
      </c>
      <c r="J609" t="s">
        <v>3836</v>
      </c>
    </row>
    <row r="610" spans="1:10" x14ac:dyDescent="0.2">
      <c r="A610" t="s">
        <v>1836</v>
      </c>
      <c r="B610" t="s">
        <v>1972</v>
      </c>
      <c r="C610" t="s">
        <v>1578</v>
      </c>
      <c r="D610" t="s">
        <v>1579</v>
      </c>
      <c r="E610" t="s">
        <v>1580</v>
      </c>
      <c r="F610" t="s">
        <v>2537</v>
      </c>
      <c r="G610" t="s">
        <v>3835</v>
      </c>
      <c r="H610" t="s">
        <v>2680</v>
      </c>
      <c r="I610" t="s">
        <v>1581</v>
      </c>
      <c r="J610" t="s">
        <v>1582</v>
      </c>
    </row>
  </sheetData>
  <sheetProtection algorithmName="SHA-512" hashValue="A7xYrPsuH8bbIGcyXI2qQBG3eGUF0RMXVKMnOdBvtAK+IAKrE+v4mcnklg6Zl1Nh33JmiKFV1R/zBYiGeqLLtQ==" saltValue="DT+47h4eOOwR2aCzOo4MNA==" spinCount="100000" sheet="1" objects="1" scenarios="1"/>
  <sortState xmlns:xlrd2="http://schemas.microsoft.com/office/spreadsheetml/2017/richdata2" ref="B459:H540">
    <sortCondition ref="B459:B5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20</vt:i4>
      </vt:variant>
    </vt:vector>
  </HeadingPairs>
  <TitlesOfParts>
    <vt:vector size="27" baseType="lpstr">
      <vt:lpstr>Outlook 365</vt:lpstr>
      <vt:lpstr>Ancienne version</vt:lpstr>
      <vt:lpstr>Lignes+</vt:lpstr>
      <vt:lpstr>Transfert</vt:lpstr>
      <vt:lpstr>data</vt:lpstr>
      <vt:lpstr>DONNEES0111</vt:lpstr>
      <vt:lpstr>donnees2023</vt:lpstr>
      <vt:lpstr>ASLIQ</vt:lpstr>
      <vt:lpstr>donnees0111</vt:lpstr>
      <vt:lpstr>donnees02910</vt:lpstr>
      <vt:lpstr>donnees0312</vt:lpstr>
      <vt:lpstr>donnees0417</vt:lpstr>
      <vt:lpstr>donnees05</vt:lpstr>
      <vt:lpstr>donnees06</vt:lpstr>
      <vt:lpstr>donnees078</vt:lpstr>
      <vt:lpstr>donnees131415</vt:lpstr>
      <vt:lpstr>donnees16</vt:lpstr>
      <vt:lpstr>donnees2023</vt:lpstr>
      <vt:lpstr>est</vt:lpstr>
      <vt:lpstr>infos</vt:lpstr>
      <vt:lpstr>installations</vt:lpstr>
      <vt:lpstr>on</vt:lpstr>
      <vt:lpstr>options</vt:lpstr>
      <vt:lpstr>regions</vt:lpstr>
      <vt:lpstr>rien</vt:lpstr>
      <vt:lpstr>'Ancienne version'!Zone_d_impression</vt:lpstr>
      <vt:lpstr>'Outlook 365'!Zone_d_impression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Catherine Tremblay</cp:lastModifiedBy>
  <cp:lastPrinted>2023-02-06T19:41:15Z</cp:lastPrinted>
  <dcterms:created xsi:type="dcterms:W3CDTF">2023-09-19T11:48:29Z</dcterms:created>
  <dcterms:modified xsi:type="dcterms:W3CDTF">2024-09-19T15:34:08Z</dcterms:modified>
</cp:coreProperties>
</file>